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ddb6e11d12d1f44e/デスクトップ/SOP関係/★【FIX】2025年治験経費についての改訂/"/>
    </mc:Choice>
  </mc:AlternateContent>
  <xr:revisionPtr revIDLastSave="650" documentId="8_{ECE637F8-3CAD-4A94-ACB8-3EEBCA3730E7}" xr6:coauthVersionLast="47" xr6:coauthVersionMax="47" xr10:uidLastSave="{C54D4B31-F6B0-41A2-AC97-DB1D0FD5652E}"/>
  <bookViews>
    <workbookView xWindow="-108" yWindow="-108" windowWidth="23256" windowHeight="12456" firstSheet="2" activeTab="4" xr2:uid="{DFECCAAD-0356-44DB-9C70-FE4AE4C608CC}"/>
  </bookViews>
  <sheets>
    <sheet name="①初回契約時（契約単位）" sheetId="1" r:id="rId1"/>
    <sheet name="②年度更新時（契約単位） " sheetId="2" r:id="rId2"/>
    <sheet name="③症例登録時（症例単位） " sheetId="3" r:id="rId3"/>
    <sheet name="④被験者負担の軽減のための経費" sheetId="4" r:id="rId4"/>
    <sheet name="⑤脱落症例に係る経費" sheetId="5" r:id="rId5"/>
  </sheets>
  <definedNames>
    <definedName name="_xlnm.Print_Area" localSheetId="0">'①初回契約時（契約単位）'!$B$1:$I$33</definedName>
    <definedName name="_xlnm.Print_Area" localSheetId="1">'②年度更新時（契約単位） '!$B$2:$I$31</definedName>
    <definedName name="_xlnm.Print_Area" localSheetId="2">'③症例登録時（症例単位） '!$B$2:$I$26</definedName>
    <definedName name="_xlnm.Print_Area" localSheetId="3">④被験者負担の軽減のための経費!$B$2:$I$20</definedName>
    <definedName name="_xlnm.Print_Area" localSheetId="4">⑤脱落症例に係る経費!$B$2:$I$18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 l="1"/>
  <c r="C12" i="4"/>
  <c r="C14" i="5" l="1"/>
  <c r="G16" i="5" s="1"/>
  <c r="G17" i="5" s="1"/>
  <c r="C16" i="4"/>
  <c r="G18" i="4" s="1"/>
  <c r="C18" i="3"/>
  <c r="C22" i="3" s="1"/>
  <c r="C23" i="2"/>
  <c r="C25" i="1"/>
  <c r="C29" i="1" s="1"/>
  <c r="G19" i="4" l="1"/>
  <c r="G24" i="3"/>
  <c r="G25" i="3" s="1"/>
  <c r="C24" i="3" s="1"/>
  <c r="G31" i="1"/>
  <c r="G32" i="1" s="1"/>
  <c r="C31" i="1" s="1"/>
  <c r="C16" i="5"/>
  <c r="C27" i="2"/>
  <c r="G29" i="2" s="1"/>
  <c r="G30" i="2" s="1"/>
  <c r="C29" i="2" s="1"/>
  <c r="C18" i="4" l="1"/>
</calcChain>
</file>

<file path=xl/sharedStrings.xml><?xml version="1.0" encoding="utf-8"?>
<sst xmlns="http://schemas.openxmlformats.org/spreadsheetml/2006/main" count="204" uniqueCount="87">
  <si>
    <t>治験薬等名称</t>
    <rPh sb="0" eb="3">
      <t>チケンヤク</t>
    </rPh>
    <rPh sb="3" eb="4">
      <t>トウ</t>
    </rPh>
    <rPh sb="4" eb="6">
      <t>メイショウ</t>
    </rPh>
    <phoneticPr fontId="1"/>
  </si>
  <si>
    <t>研究課題名</t>
    <rPh sb="0" eb="5">
      <t>ケンキュウカダイメイ</t>
    </rPh>
    <phoneticPr fontId="1"/>
  </si>
  <si>
    <t>項目</t>
    <rPh sb="0" eb="2">
      <t>コウモク</t>
    </rPh>
    <phoneticPr fontId="1"/>
  </si>
  <si>
    <t>金額</t>
    <rPh sb="0" eb="2">
      <t>キンガク</t>
    </rPh>
    <phoneticPr fontId="1"/>
  </si>
  <si>
    <t>算出基準</t>
    <rPh sb="0" eb="4">
      <t>サンシュツキジュン</t>
    </rPh>
    <phoneticPr fontId="1"/>
  </si>
  <si>
    <t>(1)直接経費</t>
    <rPh sb="3" eb="7">
      <t>チョクセツケイヒ</t>
    </rPh>
    <phoneticPr fontId="1"/>
  </si>
  <si>
    <t>①初回審査費</t>
    <rPh sb="1" eb="3">
      <t>ショカイ</t>
    </rPh>
    <rPh sb="3" eb="6">
      <t>シンサヒ</t>
    </rPh>
    <phoneticPr fontId="1"/>
  </si>
  <si>
    <t>②CRC経費</t>
    <rPh sb="4" eb="6">
      <t>ケイヒ</t>
    </rPh>
    <phoneticPr fontId="1"/>
  </si>
  <si>
    <t>③治験薬管理費</t>
    <rPh sb="1" eb="4">
      <t>チケンヤク</t>
    </rPh>
    <rPh sb="4" eb="7">
      <t>カンリヒ</t>
    </rPh>
    <phoneticPr fontId="1"/>
  </si>
  <si>
    <t>④旅費
（発生する場合のみ）</t>
    <rPh sb="1" eb="3">
      <t>リョヒ</t>
    </rPh>
    <rPh sb="5" eb="7">
      <t>ハッセイ</t>
    </rPh>
    <rPh sb="9" eb="11">
      <t>バアイ</t>
    </rPh>
    <phoneticPr fontId="1"/>
  </si>
  <si>
    <t>⑤備品費</t>
    <rPh sb="1" eb="4">
      <t>ビヒンヒ</t>
    </rPh>
    <phoneticPr fontId="1"/>
  </si>
  <si>
    <t>⑥管理費</t>
    <rPh sb="1" eb="4">
      <t>カンリヒ</t>
    </rPh>
    <phoneticPr fontId="1"/>
  </si>
  <si>
    <t>(2)間接経費</t>
    <rPh sb="3" eb="7">
      <t>カンセツケイヒ</t>
    </rPh>
    <phoneticPr fontId="1"/>
  </si>
  <si>
    <t>間接経費</t>
    <rPh sb="0" eb="4">
      <t>カンセツケイヒ</t>
    </rPh>
    <phoneticPr fontId="1"/>
  </si>
  <si>
    <t>合計
●●症例分</t>
    <rPh sb="0" eb="2">
      <t>ゴウケイ</t>
    </rPh>
    <rPh sb="5" eb="8">
      <t>ショウレイブン</t>
    </rPh>
    <phoneticPr fontId="1"/>
  </si>
  <si>
    <t>1.初回契約時に算定する経費（契約単位）</t>
    <rPh sb="2" eb="7">
      <t>ショカイケイヤクジ</t>
    </rPh>
    <rPh sb="8" eb="10">
      <t>サンテイ</t>
    </rPh>
    <rPh sb="12" eb="14">
      <t>ケイヒ</t>
    </rPh>
    <rPh sb="15" eb="17">
      <t>ケイヤク</t>
    </rPh>
    <rPh sb="17" eb="19">
      <t>タンイ</t>
    </rPh>
    <phoneticPr fontId="1"/>
  </si>
  <si>
    <t>管理番号</t>
    <rPh sb="0" eb="4">
      <t>カンリバンゴウ</t>
    </rPh>
    <phoneticPr fontId="1"/>
  </si>
  <si>
    <t>円</t>
    <rPh sb="0" eb="1">
      <t>エン</t>
    </rPh>
    <phoneticPr fontId="1"/>
  </si>
  <si>
    <t>・治験審査委員会開催前の事前審査に要する経費</t>
    <rPh sb="1" eb="5">
      <t>チケンシンサ</t>
    </rPh>
    <rPh sb="5" eb="8">
      <t>イインカイ</t>
    </rPh>
    <rPh sb="8" eb="11">
      <t>カイサイマエ</t>
    </rPh>
    <rPh sb="12" eb="16">
      <t>ジゼンシンサ</t>
    </rPh>
    <rPh sb="17" eb="18">
      <t>ヨウ</t>
    </rPh>
    <rPh sb="20" eb="22">
      <t>ケイヒ</t>
    </rPh>
    <phoneticPr fontId="1"/>
  </si>
  <si>
    <t>・当該治験の実施における検査部その他院内関係部署との調整に係る経費</t>
    <rPh sb="1" eb="3">
      <t>トウガイ</t>
    </rPh>
    <rPh sb="3" eb="5">
      <t>チケン</t>
    </rPh>
    <rPh sb="6" eb="8">
      <t>ジッシ</t>
    </rPh>
    <rPh sb="12" eb="15">
      <t>ケンサブ</t>
    </rPh>
    <rPh sb="17" eb="18">
      <t>タ</t>
    </rPh>
    <rPh sb="18" eb="20">
      <t>インナイ</t>
    </rPh>
    <rPh sb="20" eb="22">
      <t>カンケイ</t>
    </rPh>
    <rPh sb="22" eb="24">
      <t>ブショ</t>
    </rPh>
    <rPh sb="26" eb="28">
      <t>チョウセイ</t>
    </rPh>
    <rPh sb="29" eb="30">
      <t>カカ</t>
    </rPh>
    <rPh sb="31" eb="33">
      <t>ケイヒ</t>
    </rPh>
    <phoneticPr fontId="1"/>
  </si>
  <si>
    <t>兵庫県立こども病院受託研究経費算定用紙</t>
    <rPh sb="0" eb="4">
      <t>ヒョウゴケンリツ</t>
    </rPh>
    <rPh sb="7" eb="9">
      <t>ビョウイン</t>
    </rPh>
    <rPh sb="9" eb="11">
      <t>ジュタク</t>
    </rPh>
    <rPh sb="11" eb="15">
      <t>ケンキュウケイヒ</t>
    </rPh>
    <rPh sb="15" eb="19">
      <t>サンテイヨウシ</t>
    </rPh>
    <phoneticPr fontId="1"/>
  </si>
  <si>
    <t>*⑥以降の項目については少数以下切り捨て</t>
    <rPh sb="2" eb="4">
      <t>イコウ</t>
    </rPh>
    <rPh sb="5" eb="7">
      <t>コウモク</t>
    </rPh>
    <rPh sb="12" eb="14">
      <t>ショウスウ</t>
    </rPh>
    <rPh sb="14" eb="16">
      <t>イカ</t>
    </rPh>
    <rPh sb="16" eb="17">
      <t>キ</t>
    </rPh>
    <rPh sb="18" eb="19">
      <t>ス</t>
    </rPh>
    <phoneticPr fontId="1"/>
  </si>
  <si>
    <t>①治験薬管理費</t>
    <rPh sb="1" eb="4">
      <t>チケンヤク</t>
    </rPh>
    <rPh sb="4" eb="7">
      <t>カンリヒ</t>
    </rPh>
    <phoneticPr fontId="1"/>
  </si>
  <si>
    <t>②旅費
（発生する場合のみ）</t>
    <rPh sb="1" eb="3">
      <t>リョヒ</t>
    </rPh>
    <rPh sb="5" eb="7">
      <t>ハッセイ</t>
    </rPh>
    <rPh sb="9" eb="11">
      <t>バアイ</t>
    </rPh>
    <phoneticPr fontId="1"/>
  </si>
  <si>
    <t>③備品費</t>
    <rPh sb="1" eb="4">
      <t>ビヒンヒ</t>
    </rPh>
    <phoneticPr fontId="1"/>
  </si>
  <si>
    <t>④管理費</t>
    <rPh sb="1" eb="4">
      <t>カンリヒ</t>
    </rPh>
    <phoneticPr fontId="1"/>
  </si>
  <si>
    <t>*④以降の項目については少数以下切り捨て</t>
    <rPh sb="2" eb="4">
      <t>イコウ</t>
    </rPh>
    <rPh sb="5" eb="7">
      <t>コウモク</t>
    </rPh>
    <rPh sb="12" eb="14">
      <t>ショウスウ</t>
    </rPh>
    <rPh sb="14" eb="16">
      <t>イカ</t>
    </rPh>
    <rPh sb="16" eb="17">
      <t>キ</t>
    </rPh>
    <rPh sb="18" eb="19">
      <t>ス</t>
    </rPh>
    <phoneticPr fontId="1"/>
  </si>
  <si>
    <t>3.症例登録時に算定する経費（症例単位）</t>
    <rPh sb="2" eb="6">
      <t>ショウレイトウロク</t>
    </rPh>
    <rPh sb="6" eb="7">
      <t>ジ</t>
    </rPh>
    <rPh sb="8" eb="10">
      <t>サンテイ</t>
    </rPh>
    <rPh sb="12" eb="14">
      <t>ケイヒ</t>
    </rPh>
    <rPh sb="15" eb="17">
      <t>ショウレイ</t>
    </rPh>
    <rPh sb="17" eb="19">
      <t>タンイ</t>
    </rPh>
    <phoneticPr fontId="1"/>
  </si>
  <si>
    <t>①臨床試験研究経費</t>
    <rPh sb="1" eb="5">
      <t>リンショウシケン</t>
    </rPh>
    <rPh sb="5" eb="7">
      <t>ケンキュウ</t>
    </rPh>
    <rPh sb="7" eb="9">
      <t>ケイヒ</t>
    </rPh>
    <phoneticPr fontId="1"/>
  </si>
  <si>
    <t>4.被験者負担の軽減のための経費</t>
    <rPh sb="2" eb="5">
      <t>ヒケンシャ</t>
    </rPh>
    <rPh sb="5" eb="7">
      <t>フタン</t>
    </rPh>
    <rPh sb="8" eb="10">
      <t>ケイゲン</t>
    </rPh>
    <rPh sb="14" eb="16">
      <t>ケイヒ</t>
    </rPh>
    <phoneticPr fontId="1"/>
  </si>
  <si>
    <t>①被験者負担軽減費</t>
    <rPh sb="1" eb="9">
      <t>ヒケンシャフタンケイゲンヒ</t>
    </rPh>
    <phoneticPr fontId="1"/>
  </si>
  <si>
    <t>②管理費</t>
    <rPh sb="1" eb="4">
      <t>カンリヒ</t>
    </rPh>
    <phoneticPr fontId="1"/>
  </si>
  <si>
    <t>*②以降の項目については少数以下切り捨て</t>
    <rPh sb="2" eb="4">
      <t>イコウ</t>
    </rPh>
    <rPh sb="5" eb="7">
      <t>コウモク</t>
    </rPh>
    <rPh sb="12" eb="14">
      <t>ショウスウ</t>
    </rPh>
    <rPh sb="14" eb="16">
      <t>イカ</t>
    </rPh>
    <rPh sb="16" eb="17">
      <t>キ</t>
    </rPh>
    <rPh sb="18" eb="19">
      <t>ス</t>
    </rPh>
    <phoneticPr fontId="1"/>
  </si>
  <si>
    <t>5.脱落症例に係る経費</t>
    <rPh sb="2" eb="4">
      <t>ダツラク</t>
    </rPh>
    <rPh sb="4" eb="6">
      <t>ショウレイ</t>
    </rPh>
    <rPh sb="7" eb="8">
      <t>カカ</t>
    </rPh>
    <rPh sb="9" eb="11">
      <t>ケイヒ</t>
    </rPh>
    <phoneticPr fontId="1"/>
  </si>
  <si>
    <t>①臨床試験研究経費</t>
    <rPh sb="1" eb="5">
      <t>リンショウシケン</t>
    </rPh>
    <rPh sb="5" eb="9">
      <t>ケンキュウケイヒ</t>
    </rPh>
    <phoneticPr fontId="1"/>
  </si>
  <si>
    <t>2.年度更新時に算定する経費（契約単位）</t>
    <rPh sb="2" eb="4">
      <t>ネンド</t>
    </rPh>
    <rPh sb="4" eb="6">
      <t>コウシン</t>
    </rPh>
    <rPh sb="6" eb="7">
      <t>ジ</t>
    </rPh>
    <rPh sb="8" eb="10">
      <t>サンテイ</t>
    </rPh>
    <rPh sb="12" eb="14">
      <t>ケイヒ</t>
    </rPh>
    <rPh sb="15" eb="17">
      <t>ケイヤク</t>
    </rPh>
    <rPh sb="17" eb="19">
      <t>タンイ</t>
    </rPh>
    <phoneticPr fontId="1"/>
  </si>
  <si>
    <t>税込金額</t>
    <phoneticPr fontId="1"/>
  </si>
  <si>
    <t xml:space="preserve">消費税及び地方消費税額　　　　         
</t>
    <phoneticPr fontId="1"/>
  </si>
  <si>
    <t>合計
●●症例分</t>
    <phoneticPr fontId="1"/>
  </si>
  <si>
    <t>・算出基準：1 契約につき 40,000円</t>
    <phoneticPr fontId="1"/>
  </si>
  <si>
    <t>　次に該当する場合は、それぞれ経費を算定し加算する。</t>
    <phoneticPr fontId="1"/>
  </si>
  <si>
    <t>・算出基準：「病院事業職員の旅費及び費用弁償に関する規定」により算出</t>
    <phoneticPr fontId="1"/>
  </si>
  <si>
    <t>・当該治験に関連する研究会等に治験責任医師等の出席に要する旅費</t>
    <phoneticPr fontId="1"/>
  </si>
  <si>
    <t>・算出基準：ポイント数×1,000円</t>
    <phoneticPr fontId="1"/>
  </si>
  <si>
    <t>　　ポイント表は別表 治験薬等管理経費ポイント算出表により算出する</t>
    <phoneticPr fontId="1"/>
  </si>
  <si>
    <t xml:space="preserve">・当該治験に必要な治験薬の管理全般に要する経費
</t>
    <rPh sb="1" eb="3">
      <t>トウガイ</t>
    </rPh>
    <rPh sb="3" eb="5">
      <t>チケン</t>
    </rPh>
    <rPh sb="6" eb="8">
      <t>ヒツヨウ</t>
    </rPh>
    <rPh sb="9" eb="12">
      <t>チケンヤク</t>
    </rPh>
    <rPh sb="13" eb="17">
      <t>カンリゼンパン</t>
    </rPh>
    <rPh sb="18" eb="19">
      <t>ヨウ</t>
    </rPh>
    <rPh sb="21" eb="23">
      <t>ケイヒ</t>
    </rPh>
    <phoneticPr fontId="1"/>
  </si>
  <si>
    <t>　要な経費、治験の進捗の管理、記録等の保存の必要な経費を含む）</t>
    <phoneticPr fontId="1"/>
  </si>
  <si>
    <t>・算出基準：上記直接経費①から⑤の合計額の20％に相当する額</t>
    <phoneticPr fontId="1"/>
  </si>
  <si>
    <t>・当該治験に必要な消耗品費、印刷費、通信費等（治験審査委員会事務処理に必</t>
    <phoneticPr fontId="1"/>
  </si>
  <si>
    <t>　なお、初回契約時以降にこれより長期の保管を必要とする場合の経費は、延長</t>
    <rPh sb="34" eb="36">
      <t>エンチョウ</t>
    </rPh>
    <phoneticPr fontId="1"/>
  </si>
  <si>
    <t>　する保管年数により算定し請求する。</t>
    <phoneticPr fontId="1"/>
  </si>
  <si>
    <t>　・必須文書等の保管期間が国内GCPに定める期間を超える場合：１契約につき</t>
    <phoneticPr fontId="1"/>
  </si>
  <si>
    <t>　期間を超える１年あたり 10,000円×保管年数（初回契約時のみ）</t>
    <phoneticPr fontId="1"/>
  </si>
  <si>
    <t>　・検査機器、タブレット端末等の貸与がある場合：１契約につき30,000円</t>
    <rPh sb="36" eb="37">
      <t>エン</t>
    </rPh>
    <phoneticPr fontId="1"/>
  </si>
  <si>
    <t>　（初回契約時のみ）</t>
    <phoneticPr fontId="1"/>
  </si>
  <si>
    <t>・当該治験に必要な機器等の購入・修繕等並びに貸与された検査機器等、必須文</t>
    <rPh sb="33" eb="35">
      <t>ヒッス</t>
    </rPh>
    <rPh sb="35" eb="36">
      <t>ブン</t>
    </rPh>
    <phoneticPr fontId="1"/>
  </si>
  <si>
    <t>　書等の保管に要する経費</t>
    <phoneticPr fontId="1"/>
  </si>
  <si>
    <t>・算出基準：直接経費の30％に相当する額</t>
    <phoneticPr fontId="1"/>
  </si>
  <si>
    <t>・院内設備維持管理等に要する経費</t>
    <phoneticPr fontId="1"/>
  </si>
  <si>
    <t>・当該治験に必要な治験薬の管理全般に要する経費</t>
    <rPh sb="1" eb="3">
      <t>トウガイ</t>
    </rPh>
    <rPh sb="3" eb="5">
      <t>チケン</t>
    </rPh>
    <rPh sb="6" eb="8">
      <t>ヒツヨウ</t>
    </rPh>
    <rPh sb="9" eb="12">
      <t>チケンヤク</t>
    </rPh>
    <rPh sb="13" eb="17">
      <t>カンリゼンパン</t>
    </rPh>
    <rPh sb="18" eb="19">
      <t>ヨウ</t>
    </rPh>
    <rPh sb="21" eb="23">
      <t>ケイヒ</t>
    </rPh>
    <phoneticPr fontId="1"/>
  </si>
  <si>
    <t xml:space="preserve">・当該治験に関連する研究会等に治験責任医師等の出席に要する旅費
</t>
    <phoneticPr fontId="1"/>
  </si>
  <si>
    <t>　文書等の保管に要する経費</t>
    <phoneticPr fontId="1"/>
  </si>
  <si>
    <t>　　次に該当する場合は、それぞれ経費を算定し加算する。</t>
    <phoneticPr fontId="1"/>
  </si>
  <si>
    <t>　　・必須文書等の保管期間が国内GCPに定める期間を超える場合：１契約に</t>
    <phoneticPr fontId="1"/>
  </si>
  <si>
    <t>　　　つき期間を超える１年あたり 10,000円×保管年数（初回契約時のみ）</t>
    <phoneticPr fontId="1"/>
  </si>
  <si>
    <t>　　　なお、初回契約時以降にこれより長期の保管を必要とする場合の経費は、</t>
    <phoneticPr fontId="1"/>
  </si>
  <si>
    <t>　　　延長する保管年数により算定し請求する。</t>
    <phoneticPr fontId="1"/>
  </si>
  <si>
    <t>・当該治験に必要な機器等の購入・修繕等並びに貸与された検査機器等、必須文</t>
    <phoneticPr fontId="1"/>
  </si>
  <si>
    <t>　　・検査機器、タブレット端末等の貸与がある場合：１契約につき30,000円</t>
    <rPh sb="37" eb="38">
      <t>エン</t>
    </rPh>
    <phoneticPr fontId="1"/>
  </si>
  <si>
    <t>　　　（初回契約時のみ）</t>
    <phoneticPr fontId="1"/>
  </si>
  <si>
    <t>・算出基準：上記直接経費①から③の合計額の20％に相当する額</t>
    <phoneticPr fontId="1"/>
  </si>
  <si>
    <t>・算出基準：ポイント数×6,000円</t>
    <phoneticPr fontId="1"/>
  </si>
  <si>
    <t>　ポイント数は別表 １ により算出する</t>
    <phoneticPr fontId="1"/>
  </si>
  <si>
    <t>　なお，53週以上の治験の場合は25週ごとに５ポイント追加する。</t>
    <phoneticPr fontId="1"/>
  </si>
  <si>
    <t xml:space="preserve">・当該治験に要する研究経費
</t>
    <phoneticPr fontId="1"/>
  </si>
  <si>
    <t>・算出基準：ポイント表×5,000円</t>
    <phoneticPr fontId="1"/>
  </si>
  <si>
    <t>・当該治験の実施に要するCRCの人件費</t>
    <phoneticPr fontId="1"/>
  </si>
  <si>
    <t>　に必要な経費、治験の進捗の管理、記録等の保存の必要な経費を含む）</t>
    <phoneticPr fontId="1"/>
  </si>
  <si>
    <t>・当該治験に必要な消耗品費、印刷費、通信費等（治験審査委員会事務処理</t>
    <phoneticPr fontId="1"/>
  </si>
  <si>
    <t xml:space="preserve">・院内設備維持管理等に要する経費
</t>
    <phoneticPr fontId="1"/>
  </si>
  <si>
    <t>・算出基準：7,000円×来院回数 （入院は入・退院で ２回と換算する）</t>
    <phoneticPr fontId="1"/>
  </si>
  <si>
    <t>　なお，最終的な来院 １ 回あたりの負担軽減費は依頼者と協議の上決定する。</t>
    <phoneticPr fontId="1"/>
  </si>
  <si>
    <t>（来院に際し、遠方（100km以上）から来院される場合などの増額も含む。）</t>
    <phoneticPr fontId="1"/>
  </si>
  <si>
    <t xml:space="preserve">・当該治験に参加する被験者に対し，通院等の負担軽減を目的として支払う経費
</t>
    <phoneticPr fontId="1"/>
  </si>
  <si>
    <t>・算出基準：上記直接経費①の合計額の20％に相当する額</t>
    <phoneticPr fontId="1"/>
  </si>
  <si>
    <t xml:space="preserve">・算出基準：50,000円 </t>
    <phoneticPr fontId="1"/>
  </si>
  <si>
    <t>・当該治験に要する研究経費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</si>
</sst>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 x14ac:knownFonts="1">
    <font>
      <sz val="10"/>
      <color theme="1"/>
      <name val="HG丸ｺﾞｼｯｸM-PRO"/>
      <family val="2"/>
      <charset val="128"/>
    </font>
    <font>
      <sz val="6"/>
      <name val="HG丸ｺﾞｼｯｸM-PRO"/>
      <family val="2"/>
      <charset val="128"/>
    </font>
    <font>
      <b/>
      <sz val="14"/>
      <color theme="1"/>
      <name val="HG丸ｺﾞｼｯｸM-PRO"/>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3" fontId="0" fillId="0" borderId="2" xfId="0" applyNumberFormat="1" applyBorder="1" applyAlignment="1">
      <alignment horizontal="right" vertical="center"/>
    </xf>
    <xf numFmtId="38" fontId="0" fillId="0" borderId="2" xfId="0" applyNumberFormat="1" applyBorder="1" applyAlignment="1">
      <alignment horizontal="right" vertical="center"/>
    </xf>
    <xf numFmtId="0" fontId="0" fillId="0" borderId="9" xfId="0" applyBorder="1">
      <alignment vertical="center"/>
    </xf>
    <xf numFmtId="0" fontId="0" fillId="0" borderId="12" xfId="0" applyBorder="1">
      <alignment vertical="center"/>
    </xf>
    <xf numFmtId="0" fontId="0" fillId="0" borderId="8" xfId="0" applyBorder="1" applyAlignment="1">
      <alignment horizontal="left" vertical="center"/>
    </xf>
    <xf numFmtId="0" fontId="0" fillId="0" borderId="8" xfId="0" applyBorder="1">
      <alignment vertical="center"/>
    </xf>
    <xf numFmtId="0" fontId="0" fillId="0" borderId="17" xfId="0" applyBorder="1">
      <alignment vertical="center"/>
    </xf>
    <xf numFmtId="3" fontId="0" fillId="0" borderId="12" xfId="0" applyNumberFormat="1" applyBorder="1">
      <alignment vertical="center"/>
    </xf>
    <xf numFmtId="0" fontId="0" fillId="0" borderId="11" xfId="0" applyBorder="1">
      <alignment vertical="center"/>
    </xf>
    <xf numFmtId="0" fontId="0" fillId="0" borderId="18" xfId="0" applyBorder="1">
      <alignment vertical="center"/>
    </xf>
    <xf numFmtId="0" fontId="0" fillId="0" borderId="16" xfId="0" applyBorder="1">
      <alignment vertical="center"/>
    </xf>
    <xf numFmtId="0" fontId="0" fillId="0" borderId="13" xfId="0" applyBorder="1">
      <alignment vertical="center"/>
    </xf>
    <xf numFmtId="0" fontId="0" fillId="0" borderId="14" xfId="0" applyBorder="1">
      <alignment vertical="center"/>
    </xf>
    <xf numFmtId="38" fontId="0" fillId="0" borderId="0" xfId="0" applyNumberForma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2"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4" xfId="0" applyBorder="1" applyAlignment="1">
      <alignment horizontal="left" vertical="center"/>
    </xf>
    <xf numFmtId="0" fontId="0" fillId="0" borderId="14"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center" vertical="top"/>
    </xf>
    <xf numFmtId="0" fontId="0" fillId="0" borderId="15" xfId="0" applyBorder="1" applyAlignment="1">
      <alignment horizontal="center" vertical="top"/>
    </xf>
    <xf numFmtId="0" fontId="0" fillId="0" borderId="10" xfId="0" applyBorder="1" applyAlignment="1">
      <alignment horizontal="center" vertical="top"/>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wrapText="1"/>
    </xf>
    <xf numFmtId="0" fontId="0" fillId="0" borderId="10" xfId="0" applyBorder="1" applyAlignment="1">
      <alignment horizontal="center" vertical="center" wrapText="1"/>
    </xf>
    <xf numFmtId="3" fontId="0" fillId="0" borderId="13" xfId="0" applyNumberFormat="1" applyBorder="1" applyAlignment="1">
      <alignment horizontal="right" vertical="center"/>
    </xf>
    <xf numFmtId="0" fontId="0" fillId="0" borderId="16" xfId="0" applyBorder="1" applyAlignment="1">
      <alignment horizontal="right" vertical="center"/>
    </xf>
    <xf numFmtId="0" fontId="0" fillId="0" borderId="14" xfId="0" applyBorder="1" applyAlignment="1">
      <alignment horizontal="center" vertical="top" wrapText="1"/>
    </xf>
    <xf numFmtId="0" fontId="0" fillId="0" borderId="10" xfId="0" applyBorder="1" applyAlignment="1">
      <alignment horizontal="center" vertical="top" wrapText="1"/>
    </xf>
    <xf numFmtId="0" fontId="0" fillId="0" borderId="18" xfId="0" applyBorder="1">
      <alignment vertical="center"/>
    </xf>
    <xf numFmtId="0" fontId="0" fillId="0" borderId="0" xfId="0">
      <alignment vertical="center"/>
    </xf>
    <xf numFmtId="0" fontId="0" fillId="0" borderId="17" xfId="0" applyBorder="1">
      <alignment vertical="center"/>
    </xf>
    <xf numFmtId="0" fontId="0" fillId="0" borderId="16" xfId="0" applyBorder="1">
      <alignment vertical="center"/>
    </xf>
    <xf numFmtId="0" fontId="0" fillId="0" borderId="12" xfId="0" applyBorder="1">
      <alignment vertical="center"/>
    </xf>
    <xf numFmtId="0" fontId="0" fillId="0" borderId="11" xfId="0" applyBorder="1">
      <alignment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vertical="center" wrapText="1"/>
    </xf>
    <xf numFmtId="0" fontId="0" fillId="0" borderId="16"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horizontal="right" vertical="center"/>
    </xf>
    <xf numFmtId="0" fontId="0" fillId="0" borderId="18" xfId="0" applyBorder="1" applyAlignment="1">
      <alignment horizontal="right" vertical="center"/>
    </xf>
    <xf numFmtId="38" fontId="0" fillId="0" borderId="8" xfId="0" applyNumberFormat="1" applyBorder="1" applyAlignment="1">
      <alignment horizontal="right" vertical="center"/>
    </xf>
    <xf numFmtId="38" fontId="0" fillId="0" borderId="0" xfId="0" applyNumberFormat="1" applyAlignment="1">
      <alignment horizontal="right" vertical="center"/>
    </xf>
    <xf numFmtId="38" fontId="0" fillId="0" borderId="12" xfId="0" applyNumberFormat="1" applyBorder="1" applyAlignment="1">
      <alignment horizontal="right" vertical="center"/>
    </xf>
    <xf numFmtId="0" fontId="0" fillId="0" borderId="9" xfId="0" applyBorder="1" applyAlignment="1">
      <alignment horizontal="left" vertical="center"/>
    </xf>
    <xf numFmtId="0" fontId="0" fillId="0" borderId="13" xfId="0" applyBorder="1">
      <alignment vertical="center"/>
    </xf>
    <xf numFmtId="0" fontId="0" fillId="0" borderId="9" xfId="0" applyBorder="1">
      <alignment vertical="center"/>
    </xf>
    <xf numFmtId="0" fontId="0" fillId="0" borderId="13" xfId="0" applyBorder="1" applyAlignment="1">
      <alignment vertical="center" wrapText="1"/>
    </xf>
    <xf numFmtId="0" fontId="0" fillId="0" borderId="18"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176" fontId="0" fillId="0" borderId="13" xfId="0" applyNumberFormat="1" applyBorder="1" applyAlignment="1">
      <alignment horizontal="right" vertical="center"/>
    </xf>
    <xf numFmtId="176" fontId="0" fillId="0" borderId="18" xfId="0" applyNumberFormat="1" applyBorder="1" applyAlignment="1">
      <alignment horizontal="right" vertical="center"/>
    </xf>
    <xf numFmtId="176" fontId="0" fillId="0" borderId="16" xfId="0" applyNumberFormat="1" applyBorder="1" applyAlignment="1">
      <alignment horizontal="right" vertical="center"/>
    </xf>
    <xf numFmtId="176" fontId="0" fillId="0" borderId="13"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6" xfId="0" applyNumberFormat="1" applyBorder="1" applyAlignment="1">
      <alignment horizontal="center" vertical="center"/>
    </xf>
    <xf numFmtId="3" fontId="0" fillId="0" borderId="18" xfId="0" applyNumberFormat="1" applyBorder="1" applyAlignment="1">
      <alignment horizontal="right" vertical="center"/>
    </xf>
    <xf numFmtId="3" fontId="0" fillId="0" borderId="16" xfId="0" applyNumberFormat="1" applyBorder="1" applyAlignment="1">
      <alignment horizontal="right" vertical="center"/>
    </xf>
    <xf numFmtId="0" fontId="0" fillId="0" borderId="8" xfId="0" applyBorder="1" applyAlignment="1">
      <alignment horizontal="left" vertical="center"/>
    </xf>
    <xf numFmtId="0" fontId="0" fillId="0" borderId="15" xfId="0" applyBorder="1" applyAlignment="1">
      <alignment horizontal="center" vertical="center" wrapText="1"/>
    </xf>
    <xf numFmtId="0" fontId="0" fillId="0" borderId="13" xfId="0" applyBorder="1" applyAlignment="1">
      <alignment horizontal="center" vertical="top"/>
    </xf>
    <xf numFmtId="0" fontId="0" fillId="0" borderId="18" xfId="0" applyBorder="1" applyAlignment="1">
      <alignment horizontal="center" vertical="top"/>
    </xf>
    <xf numFmtId="0" fontId="0" fillId="0" borderId="16" xfId="0" applyBorder="1" applyAlignment="1">
      <alignment horizontal="center" vertical="top"/>
    </xf>
    <xf numFmtId="38" fontId="0" fillId="0" borderId="13" xfId="0" applyNumberFormat="1" applyBorder="1" applyAlignment="1">
      <alignment horizontal="right" vertical="center"/>
    </xf>
    <xf numFmtId="38" fontId="0" fillId="0" borderId="18" xfId="0" applyNumberFormat="1" applyBorder="1" applyAlignment="1">
      <alignment horizontal="right" vertical="center"/>
    </xf>
    <xf numFmtId="38" fontId="0" fillId="0" borderId="16"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9F63-A304-4192-843C-E7D737EB2252}">
  <sheetPr>
    <pageSetUpPr fitToPage="1"/>
  </sheetPr>
  <dimension ref="B2:I33"/>
  <sheetViews>
    <sheetView topLeftCell="A10" zoomScaleNormal="100" zoomScaleSheetLayoutView="80" workbookViewId="0">
      <selection activeCell="C31" sqref="C31:C32"/>
    </sheetView>
  </sheetViews>
  <sheetFormatPr defaultRowHeight="12" x14ac:dyDescent="0.15"/>
  <cols>
    <col min="2" max="2" width="15.15234375" style="1" customWidth="1"/>
    <col min="4" max="4" width="1.765625" customWidth="1"/>
    <col min="5" max="9" width="10" customWidth="1"/>
  </cols>
  <sheetData>
    <row r="2" spans="2:9" ht="16.2" x14ac:dyDescent="0.15">
      <c r="B2" s="26" t="s">
        <v>20</v>
      </c>
      <c r="C2" s="26"/>
      <c r="D2" s="26"/>
      <c r="E2" s="26"/>
      <c r="F2" s="26"/>
      <c r="G2" s="26"/>
      <c r="H2" s="26"/>
      <c r="I2" s="26"/>
    </row>
    <row r="3" spans="2:9" ht="19.95" customHeight="1" x14ac:dyDescent="0.15">
      <c r="B3" s="27" t="s">
        <v>15</v>
      </c>
      <c r="C3" s="28"/>
      <c r="D3" s="28"/>
      <c r="E3" s="29"/>
      <c r="F3" s="2" t="s">
        <v>16</v>
      </c>
      <c r="G3" s="30"/>
      <c r="H3" s="30"/>
      <c r="I3" s="30"/>
    </row>
    <row r="4" spans="2:9" ht="19.95" customHeight="1" x14ac:dyDescent="0.15">
      <c r="B4" s="2" t="s">
        <v>0</v>
      </c>
      <c r="C4" s="31"/>
      <c r="D4" s="31"/>
      <c r="E4" s="31"/>
      <c r="F4" s="31"/>
      <c r="G4" s="31"/>
      <c r="H4" s="31"/>
      <c r="I4" s="31"/>
    </row>
    <row r="5" spans="2:9" ht="19.95" customHeight="1" x14ac:dyDescent="0.15">
      <c r="B5" s="2" t="s">
        <v>1</v>
      </c>
      <c r="C5" s="31"/>
      <c r="D5" s="31"/>
      <c r="E5" s="31"/>
      <c r="F5" s="31"/>
      <c r="G5" s="31"/>
      <c r="H5" s="31"/>
      <c r="I5" s="31"/>
    </row>
    <row r="6" spans="2:9" ht="15" customHeight="1" x14ac:dyDescent="0.15">
      <c r="B6" s="2" t="s">
        <v>2</v>
      </c>
      <c r="C6" s="34" t="s">
        <v>3</v>
      </c>
      <c r="D6" s="35"/>
      <c r="E6" s="30" t="s">
        <v>4</v>
      </c>
      <c r="F6" s="30"/>
      <c r="G6" s="30"/>
      <c r="H6" s="30"/>
      <c r="I6" s="30"/>
    </row>
    <row r="7" spans="2:9" ht="15" customHeight="1" x14ac:dyDescent="0.15">
      <c r="B7" s="6" t="s">
        <v>5</v>
      </c>
      <c r="C7" s="4"/>
      <c r="D7" s="4"/>
      <c r="E7" s="4"/>
      <c r="F7" s="4"/>
      <c r="G7" s="4"/>
      <c r="H7" s="4"/>
      <c r="I7" s="5"/>
    </row>
    <row r="8" spans="2:9" ht="15" customHeight="1" x14ac:dyDescent="0.15">
      <c r="B8" s="2" t="s">
        <v>6</v>
      </c>
      <c r="C8" s="8">
        <v>150000</v>
      </c>
      <c r="D8" s="7" t="s">
        <v>17</v>
      </c>
      <c r="E8" s="22" t="s">
        <v>18</v>
      </c>
      <c r="F8" s="23"/>
      <c r="G8" s="23"/>
      <c r="H8" s="23"/>
      <c r="I8" s="24"/>
    </row>
    <row r="9" spans="2:9" ht="15" customHeight="1" x14ac:dyDescent="0.15">
      <c r="B9" s="2" t="s">
        <v>7</v>
      </c>
      <c r="C9" s="9">
        <v>100000</v>
      </c>
      <c r="D9" s="7" t="s">
        <v>17</v>
      </c>
      <c r="E9" s="3" t="s">
        <v>19</v>
      </c>
      <c r="F9" s="3"/>
      <c r="G9" s="3"/>
      <c r="H9" s="3"/>
      <c r="I9" s="3"/>
    </row>
    <row r="10" spans="2:9" ht="15" customHeight="1" x14ac:dyDescent="0.15">
      <c r="B10" s="42" t="s">
        <v>8</v>
      </c>
      <c r="C10" s="67"/>
      <c r="D10" s="45" t="s">
        <v>17</v>
      </c>
      <c r="E10" s="32" t="s">
        <v>45</v>
      </c>
      <c r="F10" s="32"/>
      <c r="G10" s="32"/>
      <c r="H10" s="32"/>
      <c r="I10" s="32"/>
    </row>
    <row r="11" spans="2:9" ht="15" customHeight="1" x14ac:dyDescent="0.15">
      <c r="B11" s="43"/>
      <c r="C11" s="68"/>
      <c r="D11" s="46"/>
      <c r="E11" s="54" t="s">
        <v>43</v>
      </c>
      <c r="F11" s="55"/>
      <c r="G11" s="55"/>
      <c r="H11" s="55"/>
      <c r="I11" s="56"/>
    </row>
    <row r="12" spans="2:9" ht="15" customHeight="1" x14ac:dyDescent="0.15">
      <c r="B12" s="44"/>
      <c r="C12" s="51"/>
      <c r="D12" s="47"/>
      <c r="E12" s="57" t="s">
        <v>44</v>
      </c>
      <c r="F12" s="58"/>
      <c r="G12" s="58"/>
      <c r="H12" s="58"/>
      <c r="I12" s="59"/>
    </row>
    <row r="13" spans="2:9" ht="15" customHeight="1" x14ac:dyDescent="0.15">
      <c r="B13" s="52" t="s">
        <v>9</v>
      </c>
      <c r="C13" s="67"/>
      <c r="D13" s="45" t="s">
        <v>17</v>
      </c>
      <c r="E13" s="33" t="s">
        <v>42</v>
      </c>
      <c r="F13" s="33"/>
      <c r="G13" s="33"/>
      <c r="H13" s="33"/>
      <c r="I13" s="33"/>
    </row>
    <row r="14" spans="2:9" ht="15" customHeight="1" x14ac:dyDescent="0.15">
      <c r="B14" s="53"/>
      <c r="C14" s="51"/>
      <c r="D14" s="47"/>
      <c r="E14" s="39" t="s">
        <v>41</v>
      </c>
      <c r="F14" s="40"/>
      <c r="G14" s="40"/>
      <c r="H14" s="40"/>
      <c r="I14" s="41"/>
    </row>
    <row r="15" spans="2:9" ht="15" customHeight="1" x14ac:dyDescent="0.15">
      <c r="B15" s="42" t="s">
        <v>10</v>
      </c>
      <c r="C15" s="67"/>
      <c r="D15" s="45" t="s">
        <v>17</v>
      </c>
      <c r="E15" s="32" t="s">
        <v>55</v>
      </c>
      <c r="F15" s="32"/>
      <c r="G15" s="32"/>
      <c r="H15" s="32"/>
      <c r="I15" s="32"/>
    </row>
    <row r="16" spans="2:9" ht="15" customHeight="1" x14ac:dyDescent="0.15">
      <c r="B16" s="43"/>
      <c r="C16" s="68"/>
      <c r="D16" s="46"/>
      <c r="E16" s="36" t="s">
        <v>56</v>
      </c>
      <c r="F16" s="37"/>
      <c r="G16" s="37"/>
      <c r="H16" s="37"/>
      <c r="I16" s="38"/>
    </row>
    <row r="17" spans="2:9" ht="15" customHeight="1" x14ac:dyDescent="0.15">
      <c r="B17" s="43"/>
      <c r="C17" s="68"/>
      <c r="D17" s="46"/>
      <c r="E17" s="36" t="s">
        <v>39</v>
      </c>
      <c r="F17" s="37"/>
      <c r="G17" s="37"/>
      <c r="H17" s="37"/>
      <c r="I17" s="38"/>
    </row>
    <row r="18" spans="2:9" ht="15" customHeight="1" x14ac:dyDescent="0.15">
      <c r="B18" s="43"/>
      <c r="C18" s="68"/>
      <c r="D18" s="46"/>
      <c r="E18" s="36" t="s">
        <v>40</v>
      </c>
      <c r="F18" s="37"/>
      <c r="G18" s="37"/>
      <c r="H18" s="37"/>
      <c r="I18" s="38"/>
    </row>
    <row r="19" spans="2:9" ht="15" customHeight="1" x14ac:dyDescent="0.15">
      <c r="B19" s="43"/>
      <c r="C19" s="68"/>
      <c r="D19" s="46"/>
      <c r="E19" s="36" t="s">
        <v>53</v>
      </c>
      <c r="F19" s="37"/>
      <c r="G19" s="37"/>
      <c r="H19" s="37"/>
      <c r="I19" s="38"/>
    </row>
    <row r="20" spans="2:9" ht="15" customHeight="1" x14ac:dyDescent="0.15">
      <c r="B20" s="43"/>
      <c r="C20" s="68"/>
      <c r="D20" s="46"/>
      <c r="E20" s="36" t="s">
        <v>54</v>
      </c>
      <c r="F20" s="37"/>
      <c r="G20" s="37"/>
      <c r="H20" s="37"/>
      <c r="I20" s="38"/>
    </row>
    <row r="21" spans="2:9" ht="15" customHeight="1" x14ac:dyDescent="0.15">
      <c r="B21" s="43"/>
      <c r="C21" s="68"/>
      <c r="D21" s="46"/>
      <c r="E21" s="36" t="s">
        <v>51</v>
      </c>
      <c r="F21" s="37"/>
      <c r="G21" s="37"/>
      <c r="H21" s="37"/>
      <c r="I21" s="38"/>
    </row>
    <row r="22" spans="2:9" ht="15" customHeight="1" x14ac:dyDescent="0.15">
      <c r="B22" s="43"/>
      <c r="C22" s="68"/>
      <c r="D22" s="46"/>
      <c r="E22" s="36" t="s">
        <v>52</v>
      </c>
      <c r="F22" s="37"/>
      <c r="G22" s="37"/>
      <c r="H22" s="37"/>
      <c r="I22" s="38"/>
    </row>
    <row r="23" spans="2:9" ht="15" customHeight="1" x14ac:dyDescent="0.15">
      <c r="B23" s="43"/>
      <c r="C23" s="68"/>
      <c r="D23" s="46"/>
      <c r="E23" s="36" t="s">
        <v>49</v>
      </c>
      <c r="F23" s="37"/>
      <c r="G23" s="37"/>
      <c r="H23" s="37"/>
      <c r="I23" s="38"/>
    </row>
    <row r="24" spans="2:9" ht="15" customHeight="1" x14ac:dyDescent="0.15">
      <c r="B24" s="44"/>
      <c r="C24" s="51"/>
      <c r="D24" s="47"/>
      <c r="E24" s="39" t="s">
        <v>50</v>
      </c>
      <c r="F24" s="40"/>
      <c r="G24" s="40"/>
      <c r="H24" s="40"/>
      <c r="I24" s="41"/>
    </row>
    <row r="25" spans="2:9" ht="15" customHeight="1" x14ac:dyDescent="0.15">
      <c r="B25" s="42" t="s">
        <v>11</v>
      </c>
      <c r="C25" s="67">
        <f>(C8+C9+C10+C13+C15)*20%</f>
        <v>50000</v>
      </c>
      <c r="D25" s="45" t="s">
        <v>17</v>
      </c>
      <c r="E25" s="33" t="s">
        <v>48</v>
      </c>
      <c r="F25" s="33"/>
      <c r="G25" s="33"/>
      <c r="H25" s="33"/>
      <c r="I25" s="33"/>
    </row>
    <row r="26" spans="2:9" ht="15" customHeight="1" x14ac:dyDescent="0.15">
      <c r="B26" s="43"/>
      <c r="C26" s="68"/>
      <c r="D26" s="46"/>
      <c r="E26" s="54" t="s">
        <v>46</v>
      </c>
      <c r="F26" s="55"/>
      <c r="G26" s="55"/>
      <c r="H26" s="55"/>
      <c r="I26" s="56"/>
    </row>
    <row r="27" spans="2:9" ht="15" customHeight="1" x14ac:dyDescent="0.15">
      <c r="B27" s="44"/>
      <c r="C27" s="51"/>
      <c r="D27" s="47"/>
      <c r="E27" s="57" t="s">
        <v>47</v>
      </c>
      <c r="F27" s="58"/>
      <c r="G27" s="58"/>
      <c r="H27" s="58"/>
      <c r="I27" s="59"/>
    </row>
    <row r="28" spans="2:9" ht="15" customHeight="1" x14ac:dyDescent="0.15">
      <c r="B28" s="6" t="s">
        <v>12</v>
      </c>
      <c r="C28" s="4"/>
      <c r="D28" s="4"/>
      <c r="E28" s="4"/>
      <c r="F28" s="4"/>
      <c r="G28" s="4"/>
      <c r="H28" s="4"/>
      <c r="I28" s="5"/>
    </row>
    <row r="29" spans="2:9" ht="15" customHeight="1" x14ac:dyDescent="0.15">
      <c r="B29" s="60" t="s">
        <v>13</v>
      </c>
      <c r="C29" s="67">
        <f>(C8+C9+C10+C13+C15+C25)*30%</f>
        <v>90000</v>
      </c>
      <c r="D29" s="45" t="s">
        <v>17</v>
      </c>
      <c r="E29" s="33" t="s">
        <v>58</v>
      </c>
      <c r="F29" s="33"/>
      <c r="G29" s="33"/>
      <c r="H29" s="33"/>
      <c r="I29" s="33"/>
    </row>
    <row r="30" spans="2:9" ht="15" customHeight="1" x14ac:dyDescent="0.15">
      <c r="B30" s="61"/>
      <c r="C30" s="51"/>
      <c r="D30" s="47"/>
      <c r="E30" s="57" t="s">
        <v>57</v>
      </c>
      <c r="F30" s="58"/>
      <c r="G30" s="58"/>
      <c r="H30" s="58"/>
      <c r="I30" s="59"/>
    </row>
    <row r="31" spans="2:9" ht="13.05" customHeight="1" x14ac:dyDescent="0.15">
      <c r="B31" s="48" t="s">
        <v>14</v>
      </c>
      <c r="C31" s="50">
        <f>G32</f>
        <v>429000</v>
      </c>
      <c r="D31" s="45" t="s">
        <v>17</v>
      </c>
      <c r="E31" s="20" t="s">
        <v>37</v>
      </c>
      <c r="F31" s="19"/>
      <c r="G31" s="13">
        <f>(C8+C9+C10+C13+C15+C25+C29)*10%</f>
        <v>39000</v>
      </c>
      <c r="H31" s="13" t="s">
        <v>17</v>
      </c>
      <c r="I31" s="10"/>
    </row>
    <row r="32" spans="2:9" ht="13.05" customHeight="1" x14ac:dyDescent="0.15">
      <c r="B32" s="49"/>
      <c r="C32" s="51"/>
      <c r="D32" s="47"/>
      <c r="E32" s="18" t="s">
        <v>36</v>
      </c>
      <c r="F32" s="11"/>
      <c r="G32" s="15">
        <f>C8+C9+C10+C13+C15+C25+C29+G31</f>
        <v>429000</v>
      </c>
      <c r="H32" s="11" t="s">
        <v>17</v>
      </c>
      <c r="I32" s="16"/>
    </row>
    <row r="33" spans="5:9" x14ac:dyDescent="0.15">
      <c r="E33" s="25" t="s">
        <v>21</v>
      </c>
      <c r="F33" s="25"/>
      <c r="G33" s="25"/>
      <c r="H33" s="25"/>
      <c r="I33" s="25"/>
    </row>
  </sheetData>
  <mergeCells count="47">
    <mergeCell ref="E27:I27"/>
    <mergeCell ref="E14:I14"/>
    <mergeCell ref="B13:B14"/>
    <mergeCell ref="C13:C14"/>
    <mergeCell ref="D13:D14"/>
    <mergeCell ref="E11:I11"/>
    <mergeCell ref="E12:I12"/>
    <mergeCell ref="C10:C12"/>
    <mergeCell ref="D10:D12"/>
    <mergeCell ref="B10:B12"/>
    <mergeCell ref="B31:B32"/>
    <mergeCell ref="E17:I17"/>
    <mergeCell ref="E18:I18"/>
    <mergeCell ref="E19:I19"/>
    <mergeCell ref="E21:I21"/>
    <mergeCell ref="E23:I23"/>
    <mergeCell ref="D31:D32"/>
    <mergeCell ref="C31:C32"/>
    <mergeCell ref="E30:I30"/>
    <mergeCell ref="C29:C30"/>
    <mergeCell ref="D29:D30"/>
    <mergeCell ref="B29:B30"/>
    <mergeCell ref="B25:B27"/>
    <mergeCell ref="C25:C27"/>
    <mergeCell ref="D25:D27"/>
    <mergeCell ref="E26:I26"/>
    <mergeCell ref="E22:I22"/>
    <mergeCell ref="E24:I24"/>
    <mergeCell ref="B15:B24"/>
    <mergeCell ref="C15:C24"/>
    <mergeCell ref="D15:D24"/>
    <mergeCell ref="E8:I8"/>
    <mergeCell ref="E33:I33"/>
    <mergeCell ref="B2:I2"/>
    <mergeCell ref="B3:E3"/>
    <mergeCell ref="G3:I3"/>
    <mergeCell ref="E6:I6"/>
    <mergeCell ref="C4:I4"/>
    <mergeCell ref="C5:I5"/>
    <mergeCell ref="E10:I10"/>
    <mergeCell ref="E13:I13"/>
    <mergeCell ref="E15:I15"/>
    <mergeCell ref="E25:I25"/>
    <mergeCell ref="E29:I29"/>
    <mergeCell ref="C6:D6"/>
    <mergeCell ref="E16:I16"/>
    <mergeCell ref="E20:I20"/>
  </mergeCells>
  <phoneticPr fontId="1"/>
  <pageMargins left="0.7" right="0.7" top="0.75" bottom="0.75" header="0.3" footer="0.3"/>
  <pageSetup paperSize="9" scale="87" fitToHeight="0" orientation="portrait" verticalDpi="0" r:id="rId1"/>
  <headerFooter>
    <oddHeader>&amp;R別紙基準１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38F0D-1257-4CF5-B815-7F22B2B0B9A2}">
  <sheetPr>
    <pageSetUpPr fitToPage="1"/>
  </sheetPr>
  <dimension ref="B2:I31"/>
  <sheetViews>
    <sheetView topLeftCell="A19" zoomScaleNormal="100" zoomScaleSheetLayoutView="80" workbookViewId="0">
      <selection activeCell="C8" sqref="C8:C10"/>
    </sheetView>
  </sheetViews>
  <sheetFormatPr defaultRowHeight="12" x14ac:dyDescent="0.15"/>
  <cols>
    <col min="2" max="2" width="15.15234375" style="1" customWidth="1"/>
    <col min="4" max="4" width="1.765625" customWidth="1"/>
    <col min="5" max="9" width="9.69140625" customWidth="1"/>
  </cols>
  <sheetData>
    <row r="2" spans="2:9" ht="16.2" x14ac:dyDescent="0.15">
      <c r="B2" s="26" t="s">
        <v>20</v>
      </c>
      <c r="C2" s="26"/>
      <c r="D2" s="26"/>
      <c r="E2" s="26"/>
      <c r="F2" s="26"/>
      <c r="G2" s="26"/>
      <c r="H2" s="26"/>
      <c r="I2" s="26"/>
    </row>
    <row r="3" spans="2:9" ht="19.95" customHeight="1" x14ac:dyDescent="0.15">
      <c r="B3" s="27" t="s">
        <v>35</v>
      </c>
      <c r="C3" s="28"/>
      <c r="D3" s="28"/>
      <c r="E3" s="29"/>
      <c r="F3" s="2" t="s">
        <v>16</v>
      </c>
      <c r="G3" s="30"/>
      <c r="H3" s="30"/>
      <c r="I3" s="30"/>
    </row>
    <row r="4" spans="2:9" ht="19.95" customHeight="1" x14ac:dyDescent="0.15">
      <c r="B4" s="2" t="s">
        <v>0</v>
      </c>
      <c r="C4" s="31"/>
      <c r="D4" s="31"/>
      <c r="E4" s="31"/>
      <c r="F4" s="31"/>
      <c r="G4" s="31"/>
      <c r="H4" s="31"/>
      <c r="I4" s="31"/>
    </row>
    <row r="5" spans="2:9" ht="19.95" customHeight="1" x14ac:dyDescent="0.15">
      <c r="B5" s="2" t="s">
        <v>1</v>
      </c>
      <c r="C5" s="31"/>
      <c r="D5" s="31"/>
      <c r="E5" s="31"/>
      <c r="F5" s="31"/>
      <c r="G5" s="31"/>
      <c r="H5" s="31"/>
      <c r="I5" s="31"/>
    </row>
    <row r="6" spans="2:9" ht="15" customHeight="1" x14ac:dyDescent="0.15">
      <c r="B6" s="2" t="s">
        <v>2</v>
      </c>
      <c r="C6" s="34" t="s">
        <v>3</v>
      </c>
      <c r="D6" s="35"/>
      <c r="E6" s="30" t="s">
        <v>4</v>
      </c>
      <c r="F6" s="30"/>
      <c r="G6" s="30"/>
      <c r="H6" s="30"/>
      <c r="I6" s="30"/>
    </row>
    <row r="7" spans="2:9" ht="15" customHeight="1" x14ac:dyDescent="0.15">
      <c r="B7" s="6" t="s">
        <v>5</v>
      </c>
      <c r="C7" s="4"/>
      <c r="D7" s="4"/>
      <c r="E7" s="4"/>
      <c r="F7" s="4"/>
      <c r="G7" s="4"/>
      <c r="H7" s="4"/>
      <c r="I7" s="5"/>
    </row>
    <row r="8" spans="2:9" ht="15" customHeight="1" x14ac:dyDescent="0.15">
      <c r="B8" s="42" t="s">
        <v>22</v>
      </c>
      <c r="C8" s="50"/>
      <c r="D8" s="45" t="s">
        <v>17</v>
      </c>
      <c r="E8" s="33" t="s">
        <v>59</v>
      </c>
      <c r="F8" s="33"/>
      <c r="G8" s="33"/>
      <c r="H8" s="33"/>
      <c r="I8" s="33"/>
    </row>
    <row r="9" spans="2:9" ht="15" customHeight="1" x14ac:dyDescent="0.15">
      <c r="B9" s="43"/>
      <c r="C9" s="85"/>
      <c r="D9" s="46"/>
      <c r="E9" s="54" t="s">
        <v>43</v>
      </c>
      <c r="F9" s="55"/>
      <c r="G9" s="55"/>
      <c r="H9" s="55"/>
      <c r="I9" s="56"/>
    </row>
    <row r="10" spans="2:9" ht="15" customHeight="1" x14ac:dyDescent="0.15">
      <c r="B10" s="44"/>
      <c r="C10" s="86"/>
      <c r="D10" s="47"/>
      <c r="E10" s="57" t="s">
        <v>44</v>
      </c>
      <c r="F10" s="58"/>
      <c r="G10" s="58"/>
      <c r="H10" s="58"/>
      <c r="I10" s="59"/>
    </row>
    <row r="11" spans="2:9" ht="15" customHeight="1" x14ac:dyDescent="0.15">
      <c r="B11" s="52" t="s">
        <v>23</v>
      </c>
      <c r="C11" s="92"/>
      <c r="D11" s="45" t="s">
        <v>17</v>
      </c>
      <c r="E11" s="33" t="s">
        <v>60</v>
      </c>
      <c r="F11" s="33"/>
      <c r="G11" s="33"/>
      <c r="H11" s="33"/>
      <c r="I11" s="33"/>
    </row>
    <row r="12" spans="2:9" ht="15" customHeight="1" x14ac:dyDescent="0.15">
      <c r="B12" s="53"/>
      <c r="C12" s="94"/>
      <c r="D12" s="47"/>
      <c r="E12" s="57" t="s">
        <v>41</v>
      </c>
      <c r="F12" s="58"/>
      <c r="G12" s="58"/>
      <c r="H12" s="58"/>
      <c r="I12" s="59"/>
    </row>
    <row r="13" spans="2:9" ht="15" customHeight="1" x14ac:dyDescent="0.15">
      <c r="B13" s="42" t="s">
        <v>24</v>
      </c>
      <c r="C13" s="67"/>
      <c r="D13" s="45" t="s">
        <v>17</v>
      </c>
      <c r="E13" s="33" t="s">
        <v>67</v>
      </c>
      <c r="F13" s="33"/>
      <c r="G13" s="33"/>
      <c r="H13" s="33"/>
      <c r="I13" s="33"/>
    </row>
    <row r="14" spans="2:9" ht="15" customHeight="1" x14ac:dyDescent="0.15">
      <c r="B14" s="43"/>
      <c r="C14" s="68"/>
      <c r="D14" s="46"/>
      <c r="E14" s="54" t="s">
        <v>61</v>
      </c>
      <c r="F14" s="55"/>
      <c r="G14" s="55"/>
      <c r="H14" s="55"/>
      <c r="I14" s="56"/>
    </row>
    <row r="15" spans="2:9" ht="15" customHeight="1" x14ac:dyDescent="0.15">
      <c r="B15" s="43"/>
      <c r="C15" s="68"/>
      <c r="D15" s="46"/>
      <c r="E15" s="54" t="s">
        <v>39</v>
      </c>
      <c r="F15" s="55"/>
      <c r="G15" s="55"/>
      <c r="H15" s="55"/>
      <c r="I15" s="56"/>
    </row>
    <row r="16" spans="2:9" ht="15" customHeight="1" x14ac:dyDescent="0.15">
      <c r="B16" s="43"/>
      <c r="C16" s="68"/>
      <c r="D16" s="46"/>
      <c r="E16" s="54" t="s">
        <v>62</v>
      </c>
      <c r="F16" s="55"/>
      <c r="G16" s="55"/>
      <c r="H16" s="55"/>
      <c r="I16" s="56"/>
    </row>
    <row r="17" spans="2:9" ht="15" customHeight="1" x14ac:dyDescent="0.15">
      <c r="B17" s="43"/>
      <c r="C17" s="68"/>
      <c r="D17" s="46"/>
      <c r="E17" s="54" t="s">
        <v>68</v>
      </c>
      <c r="F17" s="55"/>
      <c r="G17" s="55"/>
      <c r="H17" s="55"/>
      <c r="I17" s="56"/>
    </row>
    <row r="18" spans="2:9" ht="15" customHeight="1" x14ac:dyDescent="0.15">
      <c r="B18" s="43"/>
      <c r="C18" s="68"/>
      <c r="D18" s="46"/>
      <c r="E18" s="54" t="s">
        <v>69</v>
      </c>
      <c r="F18" s="55"/>
      <c r="G18" s="55"/>
      <c r="H18" s="55"/>
      <c r="I18" s="56"/>
    </row>
    <row r="19" spans="2:9" ht="15" customHeight="1" x14ac:dyDescent="0.15">
      <c r="B19" s="43"/>
      <c r="C19" s="68"/>
      <c r="D19" s="46"/>
      <c r="E19" s="54" t="s">
        <v>63</v>
      </c>
      <c r="F19" s="55"/>
      <c r="G19" s="55"/>
      <c r="H19" s="55"/>
      <c r="I19" s="56"/>
    </row>
    <row r="20" spans="2:9" ht="15" customHeight="1" x14ac:dyDescent="0.15">
      <c r="B20" s="43"/>
      <c r="C20" s="68"/>
      <c r="D20" s="46"/>
      <c r="E20" s="54" t="s">
        <v>64</v>
      </c>
      <c r="F20" s="55"/>
      <c r="G20" s="55"/>
      <c r="H20" s="55"/>
      <c r="I20" s="56"/>
    </row>
    <row r="21" spans="2:9" ht="15" customHeight="1" x14ac:dyDescent="0.15">
      <c r="B21" s="43"/>
      <c r="C21" s="68"/>
      <c r="D21" s="46"/>
      <c r="E21" s="54" t="s">
        <v>65</v>
      </c>
      <c r="F21" s="55"/>
      <c r="G21" s="55"/>
      <c r="H21" s="55"/>
      <c r="I21" s="56"/>
    </row>
    <row r="22" spans="2:9" ht="15" customHeight="1" x14ac:dyDescent="0.15">
      <c r="B22" s="44"/>
      <c r="C22" s="51"/>
      <c r="D22" s="47"/>
      <c r="E22" s="57" t="s">
        <v>66</v>
      </c>
      <c r="F22" s="58"/>
      <c r="G22" s="58"/>
      <c r="H22" s="58"/>
      <c r="I22" s="59"/>
    </row>
    <row r="23" spans="2:9" ht="15" customHeight="1" x14ac:dyDescent="0.15">
      <c r="B23" s="42" t="s">
        <v>25</v>
      </c>
      <c r="C23" s="69">
        <f>(C8+C11+C13)*20%</f>
        <v>0</v>
      </c>
      <c r="D23" s="72" t="s">
        <v>17</v>
      </c>
      <c r="E23" s="33" t="s">
        <v>48</v>
      </c>
      <c r="F23" s="33"/>
      <c r="G23" s="33"/>
      <c r="H23" s="33"/>
      <c r="I23" s="33"/>
    </row>
    <row r="24" spans="2:9" ht="15" customHeight="1" x14ac:dyDescent="0.15">
      <c r="B24" s="43"/>
      <c r="C24" s="70"/>
      <c r="D24" s="38"/>
      <c r="E24" s="36" t="s">
        <v>46</v>
      </c>
      <c r="F24" s="37"/>
      <c r="G24" s="37"/>
      <c r="H24" s="37"/>
      <c r="I24" s="38"/>
    </row>
    <row r="25" spans="2:9" ht="15" customHeight="1" x14ac:dyDescent="0.15">
      <c r="B25" s="44"/>
      <c r="C25" s="71"/>
      <c r="D25" s="41"/>
      <c r="E25" s="57" t="s">
        <v>70</v>
      </c>
      <c r="F25" s="58"/>
      <c r="G25" s="58"/>
      <c r="H25" s="58"/>
      <c r="I25" s="59"/>
    </row>
    <row r="26" spans="2:9" ht="15" customHeight="1" x14ac:dyDescent="0.15">
      <c r="B26" s="6" t="s">
        <v>12</v>
      </c>
      <c r="C26" s="4"/>
      <c r="D26" s="7"/>
      <c r="E26" s="4"/>
      <c r="F26" s="4"/>
      <c r="G26" s="4"/>
      <c r="H26" s="4"/>
      <c r="I26" s="5"/>
    </row>
    <row r="27" spans="2:9" ht="15" customHeight="1" x14ac:dyDescent="0.15">
      <c r="B27" s="60" t="s">
        <v>13</v>
      </c>
      <c r="C27" s="92">
        <f>(C8+C11+C13+C23)*30%</f>
        <v>0</v>
      </c>
      <c r="D27" s="45" t="s">
        <v>17</v>
      </c>
      <c r="E27" s="63" t="s">
        <v>58</v>
      </c>
      <c r="F27" s="33"/>
      <c r="G27" s="33"/>
      <c r="H27" s="33"/>
      <c r="I27" s="33"/>
    </row>
    <row r="28" spans="2:9" ht="15" customHeight="1" x14ac:dyDescent="0.15">
      <c r="B28" s="61"/>
      <c r="C28" s="94"/>
      <c r="D28" s="47"/>
      <c r="E28" s="64" t="s">
        <v>57</v>
      </c>
      <c r="F28" s="65"/>
      <c r="G28" s="65"/>
      <c r="H28" s="65"/>
      <c r="I28" s="66"/>
    </row>
    <row r="29" spans="2:9" ht="13.05" customHeight="1" x14ac:dyDescent="0.15">
      <c r="B29" s="62" t="s">
        <v>14</v>
      </c>
      <c r="C29" s="50">
        <f>G30</f>
        <v>0</v>
      </c>
      <c r="D29" s="45" t="s">
        <v>17</v>
      </c>
      <c r="E29" t="s">
        <v>37</v>
      </c>
      <c r="G29" s="21">
        <f>(C8+C11+C13+C23+C27)*10%</f>
        <v>0</v>
      </c>
      <c r="H29" t="s">
        <v>17</v>
      </c>
      <c r="I29" s="10"/>
    </row>
    <row r="30" spans="2:9" ht="13.05" customHeight="1" x14ac:dyDescent="0.15">
      <c r="B30" s="61"/>
      <c r="C30" s="51"/>
      <c r="D30" s="47"/>
      <c r="E30" s="11" t="s">
        <v>36</v>
      </c>
      <c r="F30" s="11"/>
      <c r="G30" s="15">
        <f>C8+C11+C13+C23+C26+C27+G29</f>
        <v>0</v>
      </c>
      <c r="H30" s="11" t="s">
        <v>17</v>
      </c>
      <c r="I30" s="16"/>
    </row>
    <row r="31" spans="2:9" x14ac:dyDescent="0.15">
      <c r="D31" s="12"/>
      <c r="E31" s="25" t="s">
        <v>26</v>
      </c>
      <c r="F31" s="25"/>
      <c r="G31" s="25"/>
      <c r="H31" s="25"/>
      <c r="I31" s="25"/>
    </row>
  </sheetData>
  <mergeCells count="46">
    <mergeCell ref="E28:I28"/>
    <mergeCell ref="B27:B28"/>
    <mergeCell ref="C27:C28"/>
    <mergeCell ref="D27:D28"/>
    <mergeCell ref="E22:I22"/>
    <mergeCell ref="B13:B22"/>
    <mergeCell ref="C13:C22"/>
    <mergeCell ref="D13:D22"/>
    <mergeCell ref="E25:I25"/>
    <mergeCell ref="E24:I24"/>
    <mergeCell ref="B23:B25"/>
    <mergeCell ref="C23:C25"/>
    <mergeCell ref="D23:D25"/>
    <mergeCell ref="E17:I17"/>
    <mergeCell ref="E18:I18"/>
    <mergeCell ref="E19:I19"/>
    <mergeCell ref="E20:I20"/>
    <mergeCell ref="E21:I21"/>
    <mergeCell ref="D11:D12"/>
    <mergeCell ref="E12:I12"/>
    <mergeCell ref="E14:I14"/>
    <mergeCell ref="E15:I15"/>
    <mergeCell ref="E16:I16"/>
    <mergeCell ref="E6:I6"/>
    <mergeCell ref="C6:D6"/>
    <mergeCell ref="B2:I2"/>
    <mergeCell ref="B3:E3"/>
    <mergeCell ref="G3:I3"/>
    <mergeCell ref="C4:I4"/>
    <mergeCell ref="C5:I5"/>
    <mergeCell ref="B29:B30"/>
    <mergeCell ref="D29:D30"/>
    <mergeCell ref="C29:C30"/>
    <mergeCell ref="E31:I31"/>
    <mergeCell ref="E8:I8"/>
    <mergeCell ref="E11:I11"/>
    <mergeCell ref="E13:I13"/>
    <mergeCell ref="E23:I23"/>
    <mergeCell ref="E27:I27"/>
    <mergeCell ref="E9:I9"/>
    <mergeCell ref="E10:I10"/>
    <mergeCell ref="C8:C10"/>
    <mergeCell ref="D8:D10"/>
    <mergeCell ref="B8:B10"/>
    <mergeCell ref="B11:B12"/>
    <mergeCell ref="C11:C12"/>
  </mergeCells>
  <phoneticPr fontId="1"/>
  <pageMargins left="0.7" right="0.7" top="0.75" bottom="0.75" header="0.3" footer="0.3"/>
  <pageSetup paperSize="9" scale="88" fitToHeight="0" orientation="portrait" verticalDpi="0" r:id="rId1"/>
  <headerFooter>
    <oddHeader>&amp;R別紙基準１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9886-8561-4094-9C3B-51A86875BAE7}">
  <sheetPr>
    <pageSetUpPr fitToPage="1"/>
  </sheetPr>
  <dimension ref="B2:I26"/>
  <sheetViews>
    <sheetView topLeftCell="A8" zoomScaleNormal="100" zoomScaleSheetLayoutView="80" workbookViewId="0">
      <selection activeCell="C8" sqref="C8:C11"/>
    </sheetView>
  </sheetViews>
  <sheetFormatPr defaultRowHeight="12" x14ac:dyDescent="0.15"/>
  <cols>
    <col min="2" max="2" width="15.15234375" style="1" customWidth="1"/>
    <col min="4" max="4" width="1.765625" customWidth="1"/>
  </cols>
  <sheetData>
    <row r="2" spans="2:9" ht="16.2" x14ac:dyDescent="0.15">
      <c r="B2" s="26" t="s">
        <v>20</v>
      </c>
      <c r="C2" s="26"/>
      <c r="D2" s="26"/>
      <c r="E2" s="26"/>
      <c r="F2" s="26"/>
      <c r="G2" s="26"/>
      <c r="H2" s="26"/>
      <c r="I2" s="26"/>
    </row>
    <row r="3" spans="2:9" ht="19.95" customHeight="1" x14ac:dyDescent="0.15">
      <c r="B3" s="27" t="s">
        <v>27</v>
      </c>
      <c r="C3" s="28"/>
      <c r="D3" s="28"/>
      <c r="E3" s="29"/>
      <c r="F3" s="2" t="s">
        <v>16</v>
      </c>
      <c r="G3" s="30"/>
      <c r="H3" s="30"/>
      <c r="I3" s="30"/>
    </row>
    <row r="4" spans="2:9" ht="19.95" customHeight="1" x14ac:dyDescent="0.15">
      <c r="B4" s="2" t="s">
        <v>0</v>
      </c>
      <c r="C4" s="31"/>
      <c r="D4" s="31"/>
      <c r="E4" s="31"/>
      <c r="F4" s="31"/>
      <c r="G4" s="31"/>
      <c r="H4" s="31"/>
      <c r="I4" s="31"/>
    </row>
    <row r="5" spans="2:9" ht="19.95" customHeight="1" x14ac:dyDescent="0.15">
      <c r="B5" s="2" t="s">
        <v>1</v>
      </c>
      <c r="C5" s="31"/>
      <c r="D5" s="31"/>
      <c r="E5" s="31"/>
      <c r="F5" s="31"/>
      <c r="G5" s="31"/>
      <c r="H5" s="31"/>
      <c r="I5" s="31"/>
    </row>
    <row r="6" spans="2:9" ht="15" customHeight="1" x14ac:dyDescent="0.15">
      <c r="B6" s="2" t="s">
        <v>2</v>
      </c>
      <c r="C6" s="34" t="s">
        <v>3</v>
      </c>
      <c r="D6" s="35"/>
      <c r="E6" s="30" t="s">
        <v>4</v>
      </c>
      <c r="F6" s="30"/>
      <c r="G6" s="30"/>
      <c r="H6" s="30"/>
      <c r="I6" s="30"/>
    </row>
    <row r="7" spans="2:9" ht="15" customHeight="1" x14ac:dyDescent="0.15">
      <c r="B7" s="6" t="s">
        <v>5</v>
      </c>
      <c r="C7" s="4"/>
      <c r="D7" s="4"/>
      <c r="E7" s="4"/>
      <c r="F7" s="4"/>
      <c r="G7" s="4"/>
      <c r="H7" s="4"/>
      <c r="I7" s="5"/>
    </row>
    <row r="8" spans="2:9" ht="15" customHeight="1" x14ac:dyDescent="0.15">
      <c r="B8" s="42" t="s">
        <v>28</v>
      </c>
      <c r="C8" s="79"/>
      <c r="D8" s="45" t="s">
        <v>17</v>
      </c>
      <c r="E8" s="73" t="s">
        <v>74</v>
      </c>
      <c r="F8" s="25"/>
      <c r="G8" s="25"/>
      <c r="H8" s="25"/>
      <c r="I8" s="74"/>
    </row>
    <row r="9" spans="2:9" ht="15" customHeight="1" x14ac:dyDescent="0.15">
      <c r="B9" s="43"/>
      <c r="C9" s="80"/>
      <c r="D9" s="46"/>
      <c r="E9" s="54" t="s">
        <v>71</v>
      </c>
      <c r="F9" s="55"/>
      <c r="G9" s="55"/>
      <c r="H9" s="55"/>
      <c r="I9" s="56"/>
    </row>
    <row r="10" spans="2:9" ht="15" customHeight="1" x14ac:dyDescent="0.15">
      <c r="B10" s="43"/>
      <c r="C10" s="80"/>
      <c r="D10" s="46"/>
      <c r="E10" s="54" t="s">
        <v>72</v>
      </c>
      <c r="F10" s="55"/>
      <c r="G10" s="55"/>
      <c r="H10" s="55"/>
      <c r="I10" s="56"/>
    </row>
    <row r="11" spans="2:9" ht="15" customHeight="1" x14ac:dyDescent="0.15">
      <c r="B11" s="44"/>
      <c r="C11" s="81"/>
      <c r="D11" s="47"/>
      <c r="E11" s="57" t="s">
        <v>73</v>
      </c>
      <c r="F11" s="58"/>
      <c r="G11" s="58"/>
      <c r="H11" s="58"/>
      <c r="I11" s="59"/>
    </row>
    <row r="12" spans="2:9" ht="15" customHeight="1" x14ac:dyDescent="0.15">
      <c r="B12" s="42" t="s">
        <v>7</v>
      </c>
      <c r="C12" s="82"/>
      <c r="D12" s="45" t="s">
        <v>17</v>
      </c>
      <c r="E12" s="75" t="s">
        <v>76</v>
      </c>
      <c r="F12" s="25"/>
      <c r="G12" s="25"/>
      <c r="H12" s="25"/>
      <c r="I12" s="74"/>
    </row>
    <row r="13" spans="2:9" ht="15" customHeight="1" x14ac:dyDescent="0.15">
      <c r="B13" s="43"/>
      <c r="C13" s="83"/>
      <c r="D13" s="46"/>
      <c r="E13" s="76" t="s">
        <v>75</v>
      </c>
      <c r="F13" s="77"/>
      <c r="G13" s="77"/>
      <c r="H13" s="77"/>
      <c r="I13" s="78"/>
    </row>
    <row r="14" spans="2:9" ht="15" customHeight="1" x14ac:dyDescent="0.15">
      <c r="B14" s="44"/>
      <c r="C14" s="84"/>
      <c r="D14" s="47"/>
      <c r="E14" s="64" t="s">
        <v>72</v>
      </c>
      <c r="F14" s="65"/>
      <c r="G14" s="65"/>
      <c r="H14" s="65"/>
      <c r="I14" s="66"/>
    </row>
    <row r="15" spans="2:9" ht="15" customHeight="1" x14ac:dyDescent="0.15">
      <c r="B15" s="42" t="s">
        <v>8</v>
      </c>
      <c r="C15" s="50"/>
      <c r="D15" s="72" t="s">
        <v>17</v>
      </c>
      <c r="E15" s="63" t="s">
        <v>59</v>
      </c>
      <c r="F15" s="33"/>
      <c r="G15" s="33"/>
      <c r="H15" s="33"/>
      <c r="I15" s="33"/>
    </row>
    <row r="16" spans="2:9" ht="15" customHeight="1" x14ac:dyDescent="0.15">
      <c r="B16" s="43"/>
      <c r="C16" s="85"/>
      <c r="D16" s="38"/>
      <c r="E16" s="76" t="s">
        <v>43</v>
      </c>
      <c r="F16" s="77"/>
      <c r="G16" s="77"/>
      <c r="H16" s="77"/>
      <c r="I16" s="78"/>
    </row>
    <row r="17" spans="2:9" ht="15" customHeight="1" x14ac:dyDescent="0.15">
      <c r="B17" s="44"/>
      <c r="C17" s="86"/>
      <c r="D17" s="41"/>
      <c r="E17" s="64" t="s">
        <v>44</v>
      </c>
      <c r="F17" s="65"/>
      <c r="G17" s="65"/>
      <c r="H17" s="65"/>
      <c r="I17" s="66"/>
    </row>
    <row r="18" spans="2:9" ht="15" customHeight="1" x14ac:dyDescent="0.15">
      <c r="B18" s="42" t="s">
        <v>25</v>
      </c>
      <c r="C18" s="50">
        <f>(C8+C12+C15)*20%</f>
        <v>0</v>
      </c>
      <c r="D18" s="45" t="s">
        <v>17</v>
      </c>
      <c r="E18" s="74" t="s">
        <v>78</v>
      </c>
      <c r="F18" s="33"/>
      <c r="G18" s="33"/>
      <c r="H18" s="33"/>
      <c r="I18" s="33"/>
    </row>
    <row r="19" spans="2:9" ht="15" customHeight="1" x14ac:dyDescent="0.15">
      <c r="B19" s="43"/>
      <c r="C19" s="85"/>
      <c r="D19" s="46"/>
      <c r="E19" s="54" t="s">
        <v>77</v>
      </c>
      <c r="F19" s="55"/>
      <c r="G19" s="55"/>
      <c r="H19" s="55"/>
      <c r="I19" s="56"/>
    </row>
    <row r="20" spans="2:9" ht="15" customHeight="1" x14ac:dyDescent="0.15">
      <c r="B20" s="44"/>
      <c r="C20" s="86"/>
      <c r="D20" s="47"/>
      <c r="E20" s="58" t="s">
        <v>70</v>
      </c>
      <c r="F20" s="58"/>
      <c r="G20" s="58"/>
      <c r="H20" s="58"/>
      <c r="I20" s="59"/>
    </row>
    <row r="21" spans="2:9" ht="15" customHeight="1" x14ac:dyDescent="0.15">
      <c r="B21" s="6" t="s">
        <v>12</v>
      </c>
      <c r="C21" s="4"/>
      <c r="D21" s="7"/>
      <c r="E21" s="4"/>
      <c r="F21" s="4"/>
      <c r="G21" s="4"/>
      <c r="H21" s="4"/>
      <c r="I21" s="5"/>
    </row>
    <row r="22" spans="2:9" ht="15" customHeight="1" x14ac:dyDescent="0.15">
      <c r="B22" s="60" t="s">
        <v>13</v>
      </c>
      <c r="C22" s="67">
        <f>(C8+C12+C15+C18)*30%</f>
        <v>0</v>
      </c>
      <c r="D22" s="87" t="s">
        <v>17</v>
      </c>
      <c r="E22" s="33" t="s">
        <v>79</v>
      </c>
      <c r="F22" s="33"/>
      <c r="G22" s="33"/>
      <c r="H22" s="33"/>
      <c r="I22" s="33"/>
    </row>
    <row r="23" spans="2:9" ht="15" customHeight="1" x14ac:dyDescent="0.15">
      <c r="B23" s="61"/>
      <c r="C23" s="51"/>
      <c r="D23" s="40"/>
      <c r="E23" s="57" t="s">
        <v>57</v>
      </c>
      <c r="F23" s="58"/>
      <c r="G23" s="58"/>
      <c r="H23" s="58"/>
      <c r="I23" s="59"/>
    </row>
    <row r="24" spans="2:9" ht="13.05" customHeight="1" x14ac:dyDescent="0.15">
      <c r="B24" s="48" t="s">
        <v>14</v>
      </c>
      <c r="C24" s="50">
        <f>G25</f>
        <v>0</v>
      </c>
      <c r="D24" s="45" t="s">
        <v>17</v>
      </c>
      <c r="E24" t="s">
        <v>37</v>
      </c>
      <c r="G24">
        <f>(C8+C12+C15+C18+C22)*10%</f>
        <v>0</v>
      </c>
      <c r="H24" t="s">
        <v>17</v>
      </c>
      <c r="I24" s="14"/>
    </row>
    <row r="25" spans="2:9" ht="13.05" customHeight="1" x14ac:dyDescent="0.15">
      <c r="B25" s="49"/>
      <c r="C25" s="51"/>
      <c r="D25" s="47"/>
      <c r="E25" s="11" t="s">
        <v>36</v>
      </c>
      <c r="F25" s="11"/>
      <c r="G25" s="15">
        <f>C8+C12+C15+C18+C22+G24</f>
        <v>0</v>
      </c>
      <c r="H25" s="11" t="s">
        <v>17</v>
      </c>
      <c r="I25" s="16"/>
    </row>
    <row r="26" spans="2:9" x14ac:dyDescent="0.15">
      <c r="D26" s="12"/>
      <c r="E26" s="25" t="s">
        <v>26</v>
      </c>
      <c r="F26" s="25"/>
      <c r="G26" s="25"/>
      <c r="H26" s="25"/>
      <c r="I26" s="25"/>
    </row>
  </sheetData>
  <mergeCells count="41">
    <mergeCell ref="B22:B23"/>
    <mergeCell ref="C22:C23"/>
    <mergeCell ref="D22:D23"/>
    <mergeCell ref="E19:I19"/>
    <mergeCell ref="E20:I20"/>
    <mergeCell ref="B18:B20"/>
    <mergeCell ref="C18:C20"/>
    <mergeCell ref="D18:D20"/>
    <mergeCell ref="E16:I16"/>
    <mergeCell ref="E17:I17"/>
    <mergeCell ref="B15:B17"/>
    <mergeCell ref="C15:C17"/>
    <mergeCell ref="D15:D17"/>
    <mergeCell ref="C8:C11"/>
    <mergeCell ref="D8:D11"/>
    <mergeCell ref="B12:B14"/>
    <mergeCell ref="C12:C14"/>
    <mergeCell ref="D12:D14"/>
    <mergeCell ref="E6:I6"/>
    <mergeCell ref="C6:D6"/>
    <mergeCell ref="B2:I2"/>
    <mergeCell ref="B3:E3"/>
    <mergeCell ref="G3:I3"/>
    <mergeCell ref="C4:I4"/>
    <mergeCell ref="C5:I5"/>
    <mergeCell ref="B24:B25"/>
    <mergeCell ref="D24:D25"/>
    <mergeCell ref="C24:C25"/>
    <mergeCell ref="E26:I26"/>
    <mergeCell ref="E8:I8"/>
    <mergeCell ref="E12:I12"/>
    <mergeCell ref="E15:I15"/>
    <mergeCell ref="E18:I18"/>
    <mergeCell ref="E22:I22"/>
    <mergeCell ref="E9:I9"/>
    <mergeCell ref="E10:I10"/>
    <mergeCell ref="E11:I11"/>
    <mergeCell ref="E13:I13"/>
    <mergeCell ref="E14:I14"/>
    <mergeCell ref="E23:I23"/>
    <mergeCell ref="B8:B11"/>
  </mergeCells>
  <phoneticPr fontId="1"/>
  <pageMargins left="0.7" right="0.7" top="0.75" bottom="0.75" header="0.3" footer="0.3"/>
  <pageSetup paperSize="9" scale="91" fitToHeight="0" orientation="portrait" verticalDpi="0" r:id="rId1"/>
  <headerFooter>
    <oddHeader>&amp;R別紙基準１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AAEA-569A-4576-BEA5-8D2DB7CCAF1B}">
  <sheetPr>
    <pageSetUpPr fitToPage="1"/>
  </sheetPr>
  <dimension ref="B2:I20"/>
  <sheetViews>
    <sheetView zoomScaleNormal="100" zoomScaleSheetLayoutView="80" workbookViewId="0">
      <selection activeCell="L14" sqref="L14"/>
    </sheetView>
  </sheetViews>
  <sheetFormatPr defaultRowHeight="12" x14ac:dyDescent="0.15"/>
  <cols>
    <col min="2" max="2" width="15.15234375" style="1" customWidth="1"/>
    <col min="4" max="4" width="1.765625" customWidth="1"/>
    <col min="9" max="9" width="11.53515625" customWidth="1"/>
  </cols>
  <sheetData>
    <row r="2" spans="2:9" ht="16.2" x14ac:dyDescent="0.15">
      <c r="B2" s="26" t="s">
        <v>20</v>
      </c>
      <c r="C2" s="26"/>
      <c r="D2" s="26"/>
      <c r="E2" s="26"/>
      <c r="F2" s="26"/>
      <c r="G2" s="26"/>
      <c r="H2" s="26"/>
      <c r="I2" s="26"/>
    </row>
    <row r="3" spans="2:9" ht="19.95" customHeight="1" x14ac:dyDescent="0.15">
      <c r="B3" s="27" t="s">
        <v>29</v>
      </c>
      <c r="C3" s="28"/>
      <c r="D3" s="28"/>
      <c r="E3" s="29"/>
      <c r="F3" s="2" t="s">
        <v>16</v>
      </c>
      <c r="G3" s="30"/>
      <c r="H3" s="30"/>
      <c r="I3" s="30"/>
    </row>
    <row r="4" spans="2:9" ht="19.95" customHeight="1" x14ac:dyDescent="0.15">
      <c r="B4" s="2" t="s">
        <v>0</v>
      </c>
      <c r="C4" s="31"/>
      <c r="D4" s="31"/>
      <c r="E4" s="31"/>
      <c r="F4" s="31"/>
      <c r="G4" s="31"/>
      <c r="H4" s="31"/>
      <c r="I4" s="31"/>
    </row>
    <row r="5" spans="2:9" ht="19.95" customHeight="1" x14ac:dyDescent="0.15">
      <c r="B5" s="2" t="s">
        <v>1</v>
      </c>
      <c r="C5" s="31"/>
      <c r="D5" s="31"/>
      <c r="E5" s="31"/>
      <c r="F5" s="31"/>
      <c r="G5" s="31"/>
      <c r="H5" s="31"/>
      <c r="I5" s="31"/>
    </row>
    <row r="6" spans="2:9" ht="15" customHeight="1" x14ac:dyDescent="0.15">
      <c r="B6" s="2" t="s">
        <v>2</v>
      </c>
      <c r="C6" s="34" t="s">
        <v>3</v>
      </c>
      <c r="D6" s="35"/>
      <c r="E6" s="30" t="s">
        <v>4</v>
      </c>
      <c r="F6" s="30"/>
      <c r="G6" s="30"/>
      <c r="H6" s="30"/>
      <c r="I6" s="30"/>
    </row>
    <row r="7" spans="2:9" ht="15" customHeight="1" x14ac:dyDescent="0.15">
      <c r="B7" s="6" t="s">
        <v>5</v>
      </c>
      <c r="C7" s="4"/>
      <c r="D7" s="4"/>
      <c r="E7" s="4"/>
      <c r="F7" s="4"/>
      <c r="G7" s="4"/>
      <c r="H7" s="4"/>
      <c r="I7" s="5"/>
    </row>
    <row r="8" spans="2:9" ht="15" customHeight="1" x14ac:dyDescent="0.15">
      <c r="B8" s="42" t="s">
        <v>30</v>
      </c>
      <c r="C8" s="79"/>
      <c r="D8" s="72" t="s">
        <v>17</v>
      </c>
      <c r="E8" s="73" t="s">
        <v>83</v>
      </c>
      <c r="F8" s="25"/>
      <c r="G8" s="25"/>
      <c r="H8" s="25"/>
      <c r="I8" s="74"/>
    </row>
    <row r="9" spans="2:9" ht="15" customHeight="1" x14ac:dyDescent="0.15">
      <c r="B9" s="43"/>
      <c r="C9" s="80"/>
      <c r="D9" s="38"/>
      <c r="E9" s="54" t="s">
        <v>80</v>
      </c>
      <c r="F9" s="55"/>
      <c r="G9" s="55"/>
      <c r="H9" s="55"/>
      <c r="I9" s="56"/>
    </row>
    <row r="10" spans="2:9" ht="15" customHeight="1" x14ac:dyDescent="0.15">
      <c r="B10" s="43"/>
      <c r="C10" s="80"/>
      <c r="D10" s="38"/>
      <c r="E10" s="54" t="s">
        <v>81</v>
      </c>
      <c r="F10" s="55"/>
      <c r="G10" s="55"/>
      <c r="H10" s="55"/>
      <c r="I10" s="56"/>
    </row>
    <row r="11" spans="2:9" ht="15" customHeight="1" x14ac:dyDescent="0.15">
      <c r="B11" s="44"/>
      <c r="C11" s="81"/>
      <c r="D11" s="41"/>
      <c r="E11" s="57" t="s">
        <v>82</v>
      </c>
      <c r="F11" s="58"/>
      <c r="G11" s="58"/>
      <c r="H11" s="58"/>
      <c r="I11" s="59"/>
    </row>
    <row r="12" spans="2:9" ht="15" customHeight="1" x14ac:dyDescent="0.15">
      <c r="B12" s="89" t="s">
        <v>31</v>
      </c>
      <c r="C12" s="92">
        <f>C8*20%</f>
        <v>0</v>
      </c>
      <c r="D12" s="87" t="s">
        <v>17</v>
      </c>
      <c r="E12" s="33" t="s">
        <v>48</v>
      </c>
      <c r="F12" s="33"/>
      <c r="G12" s="33"/>
      <c r="H12" s="33"/>
      <c r="I12" s="33"/>
    </row>
    <row r="13" spans="2:9" ht="15" customHeight="1" x14ac:dyDescent="0.15">
      <c r="B13" s="90"/>
      <c r="C13" s="93"/>
      <c r="D13" s="37"/>
      <c r="E13" s="54" t="s">
        <v>46</v>
      </c>
      <c r="F13" s="55"/>
      <c r="G13" s="55"/>
      <c r="H13" s="55"/>
      <c r="I13" s="56"/>
    </row>
    <row r="14" spans="2:9" ht="15" customHeight="1" x14ac:dyDescent="0.15">
      <c r="B14" s="91"/>
      <c r="C14" s="94"/>
      <c r="D14" s="40"/>
      <c r="E14" s="57" t="s">
        <v>84</v>
      </c>
      <c r="F14" s="58"/>
      <c r="G14" s="58"/>
      <c r="H14" s="58"/>
      <c r="I14" s="59"/>
    </row>
    <row r="15" spans="2:9" ht="15" customHeight="1" x14ac:dyDescent="0.15">
      <c r="B15" s="6" t="s">
        <v>12</v>
      </c>
      <c r="C15" s="4"/>
      <c r="D15" s="7"/>
      <c r="E15" s="4"/>
      <c r="F15" s="4"/>
      <c r="G15" s="4"/>
      <c r="H15" s="4"/>
      <c r="I15" s="5"/>
    </row>
    <row r="16" spans="2:9" ht="15" customHeight="1" x14ac:dyDescent="0.15">
      <c r="B16" s="60" t="s">
        <v>13</v>
      </c>
      <c r="C16" s="67">
        <f>(C8+C12)*30%</f>
        <v>0</v>
      </c>
      <c r="D16" s="72" t="s">
        <v>17</v>
      </c>
      <c r="E16" s="33" t="s">
        <v>58</v>
      </c>
      <c r="F16" s="33"/>
      <c r="G16" s="33"/>
      <c r="H16" s="33"/>
      <c r="I16" s="33"/>
    </row>
    <row r="17" spans="2:9" ht="15" customHeight="1" x14ac:dyDescent="0.15">
      <c r="B17" s="62"/>
      <c r="C17" s="51"/>
      <c r="D17" s="41"/>
      <c r="E17" s="57" t="s">
        <v>57</v>
      </c>
      <c r="F17" s="58"/>
      <c r="G17" s="58"/>
      <c r="H17" s="58"/>
      <c r="I17" s="59"/>
    </row>
    <row r="18" spans="2:9" ht="13.05" customHeight="1" x14ac:dyDescent="0.15">
      <c r="B18" s="88" t="s">
        <v>14</v>
      </c>
      <c r="C18" s="50">
        <f>G19</f>
        <v>0</v>
      </c>
      <c r="D18" s="45" t="s">
        <v>17</v>
      </c>
      <c r="E18" s="17" t="s">
        <v>37</v>
      </c>
      <c r="G18">
        <f>(C8+C12+C16)*10%</f>
        <v>0</v>
      </c>
      <c r="H18" t="s">
        <v>17</v>
      </c>
      <c r="I18" s="14"/>
    </row>
    <row r="19" spans="2:9" ht="13.05" customHeight="1" x14ac:dyDescent="0.15">
      <c r="B19" s="61"/>
      <c r="C19" s="51"/>
      <c r="D19" s="47"/>
      <c r="E19" s="18" t="s">
        <v>36</v>
      </c>
      <c r="F19" s="11"/>
      <c r="G19" s="15">
        <f>C8+C12+C16+G18</f>
        <v>0</v>
      </c>
      <c r="H19" s="11" t="s">
        <v>17</v>
      </c>
      <c r="I19" s="16"/>
    </row>
    <row r="20" spans="2:9" x14ac:dyDescent="0.15">
      <c r="D20" s="12"/>
      <c r="E20" s="25" t="s">
        <v>32</v>
      </c>
      <c r="F20" s="25"/>
      <c r="G20" s="25"/>
      <c r="H20" s="25"/>
      <c r="I20" s="25"/>
    </row>
  </sheetData>
  <mergeCells count="29">
    <mergeCell ref="E13:I13"/>
    <mergeCell ref="E14:I14"/>
    <mergeCell ref="E17:I17"/>
    <mergeCell ref="B16:B17"/>
    <mergeCell ref="C16:C17"/>
    <mergeCell ref="D16:D17"/>
    <mergeCell ref="E6:I6"/>
    <mergeCell ref="C6:D6"/>
    <mergeCell ref="B2:I2"/>
    <mergeCell ref="B3:E3"/>
    <mergeCell ref="G3:I3"/>
    <mergeCell ref="C4:I4"/>
    <mergeCell ref="C5:I5"/>
    <mergeCell ref="B18:B19"/>
    <mergeCell ref="D18:D19"/>
    <mergeCell ref="C18:C19"/>
    <mergeCell ref="E20:I20"/>
    <mergeCell ref="E8:I8"/>
    <mergeCell ref="E12:I12"/>
    <mergeCell ref="E16:I16"/>
    <mergeCell ref="E9:I9"/>
    <mergeCell ref="E10:I10"/>
    <mergeCell ref="E11:I11"/>
    <mergeCell ref="B8:B11"/>
    <mergeCell ref="C8:C11"/>
    <mergeCell ref="D8:D11"/>
    <mergeCell ref="B12:B14"/>
    <mergeCell ref="C12:C14"/>
    <mergeCell ref="D12:D14"/>
  </mergeCells>
  <phoneticPr fontId="1"/>
  <pageMargins left="0.7" right="0.7" top="0.75" bottom="0.75" header="0.3" footer="0.3"/>
  <pageSetup paperSize="9" scale="88" fitToHeight="0" orientation="portrait" verticalDpi="0" r:id="rId1"/>
  <headerFooter>
    <oddHeader>&amp;R別紙基準１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2D4FA-8601-4559-A2D4-D6071798854B}">
  <sheetPr>
    <pageSetUpPr fitToPage="1"/>
  </sheetPr>
  <dimension ref="B2:I18"/>
  <sheetViews>
    <sheetView tabSelected="1" zoomScaleNormal="100" zoomScaleSheetLayoutView="80" workbookViewId="0">
      <selection activeCell="L11" sqref="L11"/>
    </sheetView>
  </sheetViews>
  <sheetFormatPr defaultRowHeight="12" x14ac:dyDescent="0.15"/>
  <cols>
    <col min="2" max="2" width="15.15234375" style="1" customWidth="1"/>
    <col min="4" max="4" width="1.765625" customWidth="1"/>
  </cols>
  <sheetData>
    <row r="2" spans="2:9" ht="16.2" x14ac:dyDescent="0.15">
      <c r="B2" s="26" t="s">
        <v>20</v>
      </c>
      <c r="C2" s="26"/>
      <c r="D2" s="26"/>
      <c r="E2" s="26"/>
      <c r="F2" s="26"/>
      <c r="G2" s="26"/>
      <c r="H2" s="26"/>
      <c r="I2" s="26"/>
    </row>
    <row r="3" spans="2:9" ht="19.95" customHeight="1" x14ac:dyDescent="0.15">
      <c r="B3" s="27" t="s">
        <v>33</v>
      </c>
      <c r="C3" s="28"/>
      <c r="D3" s="28"/>
      <c r="E3" s="29"/>
      <c r="F3" s="2" t="s">
        <v>16</v>
      </c>
      <c r="G3" s="30"/>
      <c r="H3" s="30"/>
      <c r="I3" s="30"/>
    </row>
    <row r="4" spans="2:9" ht="19.95" customHeight="1" x14ac:dyDescent="0.15">
      <c r="B4" s="2" t="s">
        <v>0</v>
      </c>
      <c r="C4" s="31"/>
      <c r="D4" s="31"/>
      <c r="E4" s="31"/>
      <c r="F4" s="31"/>
      <c r="G4" s="31"/>
      <c r="H4" s="31"/>
      <c r="I4" s="31"/>
    </row>
    <row r="5" spans="2:9" ht="19.95" customHeight="1" x14ac:dyDescent="0.15">
      <c r="B5" s="2" t="s">
        <v>1</v>
      </c>
      <c r="C5" s="31"/>
      <c r="D5" s="31"/>
      <c r="E5" s="31"/>
      <c r="F5" s="31"/>
      <c r="G5" s="31"/>
      <c r="H5" s="31"/>
      <c r="I5" s="31"/>
    </row>
    <row r="6" spans="2:9" ht="15" customHeight="1" x14ac:dyDescent="0.15">
      <c r="B6" s="2" t="s">
        <v>2</v>
      </c>
      <c r="C6" s="34" t="s">
        <v>3</v>
      </c>
      <c r="D6" s="35"/>
      <c r="E6" s="30" t="s">
        <v>4</v>
      </c>
      <c r="F6" s="30"/>
      <c r="G6" s="30"/>
      <c r="H6" s="30"/>
      <c r="I6" s="30"/>
    </row>
    <row r="7" spans="2:9" ht="15" customHeight="1" x14ac:dyDescent="0.15">
      <c r="B7" s="6" t="s">
        <v>5</v>
      </c>
      <c r="C7" s="4"/>
      <c r="D7" s="4"/>
      <c r="E7" s="4"/>
      <c r="F7" s="4"/>
      <c r="G7" s="4"/>
      <c r="H7" s="4"/>
      <c r="I7" s="5"/>
    </row>
    <row r="8" spans="2:9" ht="15" customHeight="1" x14ac:dyDescent="0.15">
      <c r="B8" s="42" t="s">
        <v>34</v>
      </c>
      <c r="C8" s="50">
        <v>50000</v>
      </c>
      <c r="D8" s="72" t="s">
        <v>17</v>
      </c>
      <c r="E8" s="73" t="s">
        <v>86</v>
      </c>
      <c r="F8" s="25"/>
      <c r="G8" s="25"/>
      <c r="H8" s="25"/>
      <c r="I8" s="74"/>
    </row>
    <row r="9" spans="2:9" ht="15" customHeight="1" x14ac:dyDescent="0.15">
      <c r="B9" s="44"/>
      <c r="C9" s="86"/>
      <c r="D9" s="41"/>
      <c r="E9" s="57" t="s">
        <v>85</v>
      </c>
      <c r="F9" s="58"/>
      <c r="G9" s="58"/>
      <c r="H9" s="58"/>
      <c r="I9" s="59"/>
    </row>
    <row r="10" spans="2:9" ht="15" customHeight="1" x14ac:dyDescent="0.15">
      <c r="B10" s="42" t="s">
        <v>31</v>
      </c>
      <c r="C10" s="69">
        <f>C8*20%</f>
        <v>10000</v>
      </c>
      <c r="D10" s="72" t="s">
        <v>17</v>
      </c>
      <c r="E10" s="33" t="s">
        <v>78</v>
      </c>
      <c r="F10" s="33"/>
      <c r="G10" s="33"/>
      <c r="H10" s="33"/>
      <c r="I10" s="33"/>
    </row>
    <row r="11" spans="2:9" ht="15" customHeight="1" x14ac:dyDescent="0.15">
      <c r="B11" s="43"/>
      <c r="C11" s="70"/>
      <c r="D11" s="38"/>
      <c r="E11" s="54" t="s">
        <v>77</v>
      </c>
      <c r="F11" s="55"/>
      <c r="G11" s="55"/>
      <c r="H11" s="55"/>
      <c r="I11" s="56"/>
    </row>
    <row r="12" spans="2:9" ht="15" customHeight="1" x14ac:dyDescent="0.15">
      <c r="B12" s="44"/>
      <c r="C12" s="71"/>
      <c r="D12" s="41"/>
      <c r="E12" s="57" t="s">
        <v>84</v>
      </c>
      <c r="F12" s="58"/>
      <c r="G12" s="58"/>
      <c r="H12" s="58"/>
      <c r="I12" s="59"/>
    </row>
    <row r="13" spans="2:9" ht="15" customHeight="1" x14ac:dyDescent="0.15">
      <c r="B13" s="6" t="s">
        <v>12</v>
      </c>
      <c r="C13" s="4"/>
      <c r="D13" s="7"/>
      <c r="E13" s="4"/>
      <c r="F13" s="4"/>
      <c r="G13" s="4"/>
      <c r="H13" s="4"/>
      <c r="I13" s="5"/>
    </row>
    <row r="14" spans="2:9" ht="15" customHeight="1" x14ac:dyDescent="0.15">
      <c r="B14" s="60" t="s">
        <v>13</v>
      </c>
      <c r="C14" s="67">
        <f>(C8+C10)*30%</f>
        <v>18000</v>
      </c>
      <c r="D14" s="45" t="s">
        <v>17</v>
      </c>
      <c r="E14" s="33" t="s">
        <v>58</v>
      </c>
      <c r="F14" s="33"/>
      <c r="G14" s="33"/>
      <c r="H14" s="33"/>
      <c r="I14" s="33"/>
    </row>
    <row r="15" spans="2:9" ht="15" customHeight="1" x14ac:dyDescent="0.15">
      <c r="B15" s="61"/>
      <c r="C15" s="51"/>
      <c r="D15" s="47"/>
      <c r="E15" s="57" t="s">
        <v>57</v>
      </c>
      <c r="F15" s="58"/>
      <c r="G15" s="58"/>
      <c r="H15" s="58"/>
      <c r="I15" s="59"/>
    </row>
    <row r="16" spans="2:9" ht="13.05" customHeight="1" x14ac:dyDescent="0.15">
      <c r="B16" s="88" t="s">
        <v>38</v>
      </c>
      <c r="C16" s="50">
        <f>G17</f>
        <v>85800</v>
      </c>
      <c r="D16" s="45" t="s">
        <v>17</v>
      </c>
      <c r="E16" t="s">
        <v>37</v>
      </c>
      <c r="G16">
        <f>(C8+C10+C14)*10%</f>
        <v>7800</v>
      </c>
      <c r="H16" t="s">
        <v>17</v>
      </c>
      <c r="I16" s="14"/>
    </row>
    <row r="17" spans="2:9" ht="13.05" customHeight="1" x14ac:dyDescent="0.15">
      <c r="B17" s="61"/>
      <c r="C17" s="51"/>
      <c r="D17" s="47"/>
      <c r="E17" s="11" t="s">
        <v>36</v>
      </c>
      <c r="F17" s="11"/>
      <c r="G17" s="15">
        <f>C8+C10+C14+G16</f>
        <v>85800</v>
      </c>
      <c r="H17" s="11" t="s">
        <v>17</v>
      </c>
      <c r="I17" s="16"/>
    </row>
    <row r="18" spans="2:9" x14ac:dyDescent="0.15">
      <c r="D18" s="12"/>
      <c r="E18" s="25" t="s">
        <v>32</v>
      </c>
      <c r="F18" s="25"/>
      <c r="G18" s="25"/>
      <c r="H18" s="25"/>
      <c r="I18" s="25"/>
    </row>
  </sheetData>
  <mergeCells count="27">
    <mergeCell ref="B14:B15"/>
    <mergeCell ref="C14:C15"/>
    <mergeCell ref="D14:D15"/>
    <mergeCell ref="E15:I15"/>
    <mergeCell ref="E6:I6"/>
    <mergeCell ref="C6:D6"/>
    <mergeCell ref="B2:I2"/>
    <mergeCell ref="B3:E3"/>
    <mergeCell ref="G3:I3"/>
    <mergeCell ref="C4:I4"/>
    <mergeCell ref="C5:I5"/>
    <mergeCell ref="B16:B17"/>
    <mergeCell ref="D16:D17"/>
    <mergeCell ref="C16:C17"/>
    <mergeCell ref="E18:I18"/>
    <mergeCell ref="E8:I8"/>
    <mergeCell ref="E10:I10"/>
    <mergeCell ref="E14:I14"/>
    <mergeCell ref="E9:I9"/>
    <mergeCell ref="E11:I11"/>
    <mergeCell ref="E12:I12"/>
    <mergeCell ref="B10:B12"/>
    <mergeCell ref="C10:C12"/>
    <mergeCell ref="D10:D12"/>
    <mergeCell ref="B8:B9"/>
    <mergeCell ref="C8:C9"/>
    <mergeCell ref="D8:D9"/>
  </mergeCells>
  <phoneticPr fontId="1"/>
  <pageMargins left="0.7" right="0.7" top="0.75" bottom="0.75" header="0.3" footer="0.3"/>
  <pageSetup paperSize="9" scale="91" fitToHeight="0" orientation="portrait" verticalDpi="0" r:id="rId1"/>
  <headerFooter>
    <oddHeader>&amp;R別紙基準１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①初回契約時（契約単位）</vt:lpstr>
      <vt:lpstr>②年度更新時（契約単位） </vt:lpstr>
      <vt:lpstr>③症例登録時（症例単位） </vt:lpstr>
      <vt:lpstr>④被験者負担の軽減のための経費</vt:lpstr>
      <vt:lpstr>⑤脱落症例に係る経費</vt:lpstr>
      <vt:lpstr>'①初回契約時（契約単位）'!Print_Area</vt:lpstr>
      <vt:lpstr>'②年度更新時（契約単位） '!Print_Area</vt:lpstr>
      <vt:lpstr>'③症例登録時（症例単位） '!Print_Area</vt:lpstr>
      <vt:lpstr>④被験者負担の軽減のための経費!Print_Area</vt:lpstr>
      <vt:lpstr>⑤脱落症例に係る経費!Print_Area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 兵庫こども</dc:creator>
  <cp:lastModifiedBy>CRC 兵庫こども</cp:lastModifiedBy>
  <cp:lastPrinted>2025-03-24T02:29:52Z</cp:lastPrinted>
  <dcterms:created xsi:type="dcterms:W3CDTF">2025-03-05T06:54:20Z</dcterms:created>
  <dcterms:modified xsi:type="dcterms:W3CDTF">2025-03-27T01:46:45Z</dcterms:modified>
</cp:coreProperties>
</file>